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20100" windowHeight="8472"/>
  </bookViews>
  <sheets>
    <sheet name="PopConnectedWWTreatment" sheetId="1" r:id="rId1"/>
  </sheets>
  <externalReferences>
    <externalReference r:id="rId2"/>
    <externalReference r:id="rId3"/>
    <externalReference r:id="rId4"/>
    <externalReference r:id="rId5"/>
  </externalReferences>
  <definedNames>
    <definedName name="_cls1" localSheetId="0">[1]LMmapCode!$F$3</definedName>
    <definedName name="_cls1">[2]LMmapCode!$F$3</definedName>
    <definedName name="_cls2" localSheetId="0">[1]LMmapCode!$F$4</definedName>
    <definedName name="_cls2">[2]LMmapCode!$F$4</definedName>
    <definedName name="_cls3" localSheetId="0">[1]LMmapCode!$F$5</definedName>
    <definedName name="_cls3">[2]LMmapCode!$F$5</definedName>
    <definedName name="_cls4" localSheetId="0">[1]LMmapCode!$F$6</definedName>
    <definedName name="_cls4">[2]LMmapCode!$F$6</definedName>
    <definedName name="_cls5" localSheetId="0">[1]LMmapCode!$F$7</definedName>
    <definedName name="_cls5">[2]LMmapCode!$F$7</definedName>
    <definedName name="_cls6" localSheetId="0">[1]LMmapCode!$F$8</definedName>
    <definedName name="_cls6">[2]LMmapCode!$F$8</definedName>
    <definedName name="actReg" localSheetId="0">[1]LMmapCode!$J$11</definedName>
    <definedName name="actReg">[2]LMmapCode!$J$11</definedName>
    <definedName name="actRegCode" localSheetId="0">[1]LMmapCode!$J$13</definedName>
    <definedName name="actRegCode">[2]LMmapCode!$J$13</definedName>
    <definedName name="actRegValue" localSheetId="0">[1]LMmapCode!$J$12</definedName>
    <definedName name="actRegValue">[2]LMmapCode!$J$12</definedName>
    <definedName name="cls0" localSheetId="0">[1]LMmapCode!$F$8</definedName>
    <definedName name="cls0">[2]LMmapCode!$F$8</definedName>
    <definedName name="clsValue" localSheetId="0">[1]LMmapCode!$J$3:$K$8</definedName>
    <definedName name="clsValue">[2]LMmapCode!$J$3:$K$8</definedName>
    <definedName name="country" localSheetId="0">'[3]Country &amp; ID'!$A$2:$A$237</definedName>
    <definedName name="country">'[4]Country &amp; ID'!$A$2:$A$237</definedName>
    <definedName name="_xlnm.Print_Area" localSheetId="0">PopConnectedWWTreatment!$A$2:$AQ$154</definedName>
    <definedName name="RegData" localSheetId="0">[1]W1_1990Data!$K$7:$L$7</definedName>
    <definedName name="RegData">[2]W1_1990Data!$K$7:$L$7</definedName>
  </definedNames>
  <calcPr calcId="145621"/>
</workbook>
</file>

<file path=xl/calcChain.xml><?xml version="1.0" encoding="utf-8"?>
<calcChain xmlns="http://schemas.openxmlformats.org/spreadsheetml/2006/main">
  <c r="AR29" i="1" l="1"/>
  <c r="AP29" i="1"/>
  <c r="AN29" i="1"/>
  <c r="AL29" i="1"/>
  <c r="AJ29" i="1"/>
  <c r="AH29" i="1"/>
  <c r="AF29" i="1"/>
  <c r="AD29" i="1"/>
  <c r="AB29" i="1"/>
  <c r="Z29" i="1"/>
  <c r="X29" i="1"/>
  <c r="V29" i="1"/>
  <c r="T29" i="1"/>
  <c r="R29" i="1"/>
  <c r="P29" i="1"/>
  <c r="N29" i="1"/>
  <c r="L29" i="1"/>
  <c r="J29" i="1"/>
  <c r="H29" i="1"/>
  <c r="F29" i="1"/>
  <c r="D29" i="1"/>
</calcChain>
</file>

<file path=xl/sharedStrings.xml><?xml version="1.0" encoding="utf-8"?>
<sst xmlns="http://schemas.openxmlformats.org/spreadsheetml/2006/main" count="1187" uniqueCount="127">
  <si>
    <t>Environmental Indicators and Selected Time Series</t>
  </si>
  <si>
    <t>Population connected to wastewater treatment</t>
  </si>
  <si>
    <t>Choose a country from the following drop-down list:</t>
  </si>
  <si>
    <t>Albania</t>
  </si>
  <si>
    <t>2014</t>
  </si>
  <si>
    <t>Country</t>
  </si>
  <si>
    <t>Source</t>
  </si>
  <si>
    <t>%</t>
  </si>
  <si>
    <t>U</t>
  </si>
  <si>
    <t>...</t>
  </si>
  <si>
    <t>Algeria</t>
  </si>
  <si>
    <t>Andorra</t>
  </si>
  <si>
    <t>Angola</t>
  </si>
  <si>
    <t>Argentina</t>
  </si>
  <si>
    <t>Armenia</t>
  </si>
  <si>
    <t>Austria</t>
  </si>
  <si>
    <t>O</t>
  </si>
  <si>
    <t>Azerbaijan</t>
  </si>
  <si>
    <t>Bahrain</t>
  </si>
  <si>
    <t>Belarus</t>
  </si>
  <si>
    <t>Belgium</t>
  </si>
  <si>
    <t>Belize</t>
  </si>
  <si>
    <t>Bermuda</t>
  </si>
  <si>
    <t>Bosnia and Herzegovina</t>
  </si>
  <si>
    <t>British Virgin Islands</t>
  </si>
  <si>
    <t>Bulgaria</t>
  </si>
  <si>
    <t>E</t>
  </si>
  <si>
    <t>Cabo Verde</t>
  </si>
  <si>
    <t>Canada</t>
  </si>
  <si>
    <t>Chile</t>
  </si>
  <si>
    <t>China</t>
  </si>
  <si>
    <t>China, Hong Kong Special Administrative Region</t>
  </si>
  <si>
    <t>Colombia</t>
  </si>
  <si>
    <t>Costa Rica</t>
  </si>
  <si>
    <t>Croatia</t>
  </si>
  <si>
    <t>Cuba</t>
  </si>
  <si>
    <t>Cyprus</t>
  </si>
  <si>
    <t>Czech Republic</t>
  </si>
  <si>
    <t>Denmark</t>
  </si>
  <si>
    <t>Dominica</t>
  </si>
  <si>
    <t>Dominican Republic</t>
  </si>
  <si>
    <t>El Salvador</t>
  </si>
  <si>
    <t>Estonia</t>
  </si>
  <si>
    <t>Finland</t>
  </si>
  <si>
    <t>France</t>
  </si>
  <si>
    <t>French Guiana</t>
  </si>
  <si>
    <t>Germany</t>
  </si>
  <si>
    <t>Greece</t>
  </si>
  <si>
    <t>Guadeloupe</t>
  </si>
  <si>
    <t>Guinea</t>
  </si>
  <si>
    <t>Guyana</t>
  </si>
  <si>
    <t>Hungary</t>
  </si>
  <si>
    <t>Iceland</t>
  </si>
  <si>
    <t>Iraq</t>
  </si>
  <si>
    <t>Ireland</t>
  </si>
  <si>
    <t>Israel</t>
  </si>
  <si>
    <t>Italy</t>
  </si>
  <si>
    <t>Japan</t>
  </si>
  <si>
    <t>Jordan</t>
  </si>
  <si>
    <t>Kenya</t>
  </si>
  <si>
    <t>Kuwait</t>
  </si>
  <si>
    <t>Latvia</t>
  </si>
  <si>
    <t>Lithuania</t>
  </si>
  <si>
    <t>Luxembourg</t>
  </si>
  <si>
    <t>Madagascar</t>
  </si>
  <si>
    <t>Malaysia</t>
  </si>
  <si>
    <t>Maldives</t>
  </si>
  <si>
    <t>Malta</t>
  </si>
  <si>
    <t>Marshall Islands</t>
  </si>
  <si>
    <t>Martinique</t>
  </si>
  <si>
    <t>Mauritius</t>
  </si>
  <si>
    <t>Mexico</t>
  </si>
  <si>
    <t>Monaco</t>
  </si>
  <si>
    <t>Montenegro</t>
  </si>
  <si>
    <t>Morocco</t>
  </si>
  <si>
    <t>Netherlands</t>
  </si>
  <si>
    <t>New Zealand</t>
  </si>
  <si>
    <t>Norway</t>
  </si>
  <si>
    <t>Panama</t>
  </si>
  <si>
    <t>Poland</t>
  </si>
  <si>
    <t>Portugal</t>
  </si>
  <si>
    <t>Republic of Korea</t>
  </si>
  <si>
    <t>Republic of Moldova</t>
  </si>
  <si>
    <t>Réunion</t>
  </si>
  <si>
    <t>Romania</t>
  </si>
  <si>
    <t>Saint Kitts and Nevis</t>
  </si>
  <si>
    <t>Serbia</t>
  </si>
  <si>
    <t>Singapore</t>
  </si>
  <si>
    <t>Slovakia</t>
  </si>
  <si>
    <t>Slovenia</t>
  </si>
  <si>
    <t>South Africa</t>
  </si>
  <si>
    <t>Spain</t>
  </si>
  <si>
    <t>Sweden</t>
  </si>
  <si>
    <t>Switzerland</t>
  </si>
  <si>
    <t>The former Yugoslav Republic of Macedonia</t>
  </si>
  <si>
    <t>Trinidad and Tobago</t>
  </si>
  <si>
    <t>Tunisia</t>
  </si>
  <si>
    <t>Turkey</t>
  </si>
  <si>
    <t>United Arab Emirates</t>
  </si>
  <si>
    <t>United Kingdom of Great Britain and Northern Ireland</t>
  </si>
  <si>
    <t>United States of America</t>
  </si>
  <si>
    <t>Venezuela (Bolivarian Republic of)</t>
  </si>
  <si>
    <t>Yemen</t>
  </si>
  <si>
    <t>Sources:</t>
  </si>
  <si>
    <r>
      <rPr>
        <sz val="8"/>
        <rFont val="Arial"/>
        <family val="2"/>
      </rPr>
      <t xml:space="preserve">U denotes data collected from the UNSD/UNEP biennial Questionnaires on Environment Statistics, Water section. Questionnaires available at: </t>
    </r>
    <r>
      <rPr>
        <u/>
        <sz val="8"/>
        <color indexed="12"/>
        <rFont val="Arial"/>
        <family val="2"/>
      </rPr>
      <t>http://unstats.un.org/unsd/environment/questionnaire.htm</t>
    </r>
    <r>
      <rPr>
        <sz val="8"/>
        <rFont val="Arial"/>
        <family val="2"/>
      </rPr>
      <t xml:space="preserve"> .</t>
    </r>
  </si>
  <si>
    <r>
      <rPr>
        <sz val="8"/>
        <rFont val="Arial"/>
        <family val="2"/>
      </rPr>
      <t xml:space="preserve">O denotes the OECD.Stat, Environment theme. Available at: </t>
    </r>
    <r>
      <rPr>
        <u/>
        <sz val="8"/>
        <color theme="10"/>
        <rFont val="Arial"/>
        <family val="2"/>
      </rPr>
      <t>http://stats.oecd.org/</t>
    </r>
    <r>
      <rPr>
        <sz val="8"/>
        <rFont val="Arial"/>
        <family val="2"/>
      </rPr>
      <t xml:space="preserve"> . (Date of extraction: July 2016.)</t>
    </r>
  </si>
  <si>
    <r>
      <t>E denotes the Eurostat Environmental Database on Water (</t>
    </r>
    <r>
      <rPr>
        <u/>
        <sz val="8"/>
        <color rgb="FF0000FF"/>
        <rFont val="Arial"/>
        <family val="2"/>
      </rPr>
      <t>http://ec.europa.eu/eurostat/web/environment/water/database</t>
    </r>
    <r>
      <rPr>
        <sz val="8"/>
        <rFont val="Arial"/>
        <family val="2"/>
      </rPr>
      <t>). (Date of extraction: July 2016.)</t>
    </r>
  </si>
  <si>
    <t>Footnotes:</t>
  </si>
  <si>
    <t>Estimated value.</t>
  </si>
  <si>
    <t>Data refer to urban population only.</t>
  </si>
  <si>
    <t>Break in time series.</t>
  </si>
  <si>
    <t>It corresponds to the city of Santo Domingo and represents 350,063 inhabitants.</t>
  </si>
  <si>
    <t>No urban wastewater treatment plant.</t>
  </si>
  <si>
    <t>Assumption made that population equivalent per household is 3.7.</t>
  </si>
  <si>
    <t>Assumption made that population equivalent per household is 3.6.</t>
  </si>
  <si>
    <t>Available data as of 31 March; end of the financial year for the Department of Water Affairs and Sanitation.</t>
  </si>
  <si>
    <t>The ratio represents the number of housing units according to the Household Income and Expenditures Survey for the year 2007-2008.</t>
  </si>
  <si>
    <t>Definitions &amp; Technical notes:</t>
  </si>
  <si>
    <r>
      <t xml:space="preserve">Wastewater </t>
    </r>
    <r>
      <rPr>
        <sz val="8"/>
        <rFont val="Arial"/>
        <family val="2"/>
      </rPr>
      <t>refers to water which is of no further value to the purpose for which it was used because of its quality, quantity or time of occurrence.  Cooling water is excluded.</t>
    </r>
  </si>
  <si>
    <r>
      <t>Population connected to wastewater treatment</t>
    </r>
    <r>
      <rPr>
        <sz val="8"/>
        <rFont val="Arial"/>
        <family val="2"/>
      </rPr>
      <t xml:space="preserve"> refers to the percentage of the resident population whose wastewater is treated at wastewater treatment plants.</t>
    </r>
  </si>
  <si>
    <t xml:space="preserve">Data Quality: </t>
  </si>
  <si>
    <r>
      <t xml:space="preserve">Date of Release: </t>
    </r>
    <r>
      <rPr>
        <sz val="12"/>
        <rFont val="Arial"/>
        <family val="2"/>
      </rPr>
      <t>Sept 2016</t>
    </r>
  </si>
  <si>
    <t>A coefficient k = 8.26% is used for the population connected to wastewater treatment services, and it is assumed that the same percentage corresponds to either a primary or secondary treatment. This is because there is no precise data available. There is neither 
micro nor macro-metering widespread in homes or treatment plants. In fact the volumes of wastewater are estimated using a return coefficient of 70% and based on this, other data are inferred. Additionally, it is common that the sewage is also used to evacuate 
rainwater which would  produce unreliable measurements.</t>
  </si>
  <si>
    <t>Data on population connected to wastewater treatment can be obtained from municipalities or through household surveys. Household surveys usually give more accurate results, since they do not rely on sometimes incomplete information about or held by 
municipalities. In general, data quality can be considered to be fairly good.</t>
  </si>
  <si>
    <t>The values relate only to the population of Conakry. There are no statistics for the cities in the interior of the country. However, we can state that almost everyone is served by either septic tanks or latrines in the cities. In rural areas, latrines exist in all large 
villages (more than 500 inhabitants). In the city of Conakry, despite the weakness of the single system of purification, the entire population is served by septic tanks or by family latrines.</t>
  </si>
  <si>
    <t>… denotes no data available.</t>
  </si>
  <si>
    <r>
      <t xml:space="preserve">Wastewater treatment </t>
    </r>
    <r>
      <rPr>
        <sz val="8"/>
        <rFont val="Arial"/>
        <family val="2"/>
      </rPr>
      <t xml:space="preserve">is all treatment of wastewater in wastewater treatment plants. Wastewater treatment plants are usually operated by public authorities or by private companies working by order of public authorities. They correspond to urban wastewater 
treatment  plants and other wastewater treatment plants. Independent wastewater treatment facilities are not included in this definition of wastewater treatment plants. Includes wastewater delivered to treatment plants by trucks.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</si>
</sst>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52" x14ac:knownFonts="1">
    <font>
      <sz val="10"/>
      <name val="Arial"/>
      <family val="2"/>
    </font>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indexed="10"/>
      <name val="Arial"/>
      <family val="2"/>
    </font>
    <font>
      <sz val="9"/>
      <color theme="0"/>
      <name val="Arial"/>
      <family val="2"/>
    </font>
    <font>
      <i/>
      <vertAlign val="superscript"/>
      <sz val="9"/>
      <color indexed="9"/>
      <name val="Arial"/>
      <family val="2"/>
    </font>
    <font>
      <b/>
      <sz val="9"/>
      <name val="Arial"/>
      <family val="2"/>
    </font>
    <font>
      <b/>
      <sz val="10"/>
      <color indexed="8"/>
      <name val="Arial"/>
      <family val="2"/>
    </font>
    <font>
      <b/>
      <sz val="8"/>
      <name val="Arial"/>
      <family val="2"/>
    </font>
    <font>
      <b/>
      <i/>
      <vertAlign val="superscript"/>
      <sz val="8"/>
      <name val="Arial"/>
      <family val="2"/>
    </font>
    <font>
      <i/>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indexed="12"/>
      <name val="Arial"/>
      <family val="2"/>
    </font>
    <font>
      <u/>
      <sz val="8"/>
      <color indexed="12"/>
      <name val="Arial"/>
      <family val="2"/>
    </font>
    <font>
      <u/>
      <sz val="8"/>
      <color theme="10"/>
      <name val="Arial"/>
      <family val="2"/>
    </font>
    <font>
      <u/>
      <sz val="8"/>
      <color rgb="FF0000FF"/>
      <name val="Arial"/>
      <family val="2"/>
    </font>
    <font>
      <b/>
      <u/>
      <sz val="9"/>
      <name val="Arial"/>
      <family val="2"/>
    </font>
    <font>
      <b/>
      <u/>
      <sz val="8"/>
      <name val="Arial"/>
      <family val="2"/>
    </font>
    <font>
      <b/>
      <u/>
      <sz val="10"/>
      <name val="Arial"/>
      <family val="2"/>
    </font>
    <font>
      <b/>
      <i/>
      <u/>
      <sz val="10"/>
      <name val="Arial"/>
      <family val="2"/>
    </font>
    <font>
      <b/>
      <vertAlign val="superscript"/>
      <sz val="8"/>
      <name val="Arial"/>
      <family val="2"/>
    </font>
    <font>
      <b/>
      <i/>
      <sz val="8"/>
      <name val="Arial"/>
      <family val="2"/>
    </font>
    <font>
      <b/>
      <i/>
      <sz val="7"/>
      <name val="Arial"/>
      <family val="2"/>
    </font>
    <font>
      <vertAlign val="superscript"/>
      <sz val="8"/>
      <name val="Arial"/>
      <family val="2"/>
    </font>
    <font>
      <sz val="12"/>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rgb="FFCCFFCC"/>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 fillId="0" borderId="0"/>
    <xf numFmtId="0" fontId="1" fillId="0" borderId="0"/>
  </cellStyleXfs>
  <cellXfs count="182">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pplyProtection="1">
      <alignment horizontal="left"/>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2" fillId="0" borderId="0" xfId="0" applyFont="1" applyProtection="1">
      <protection locked="0"/>
    </xf>
    <xf numFmtId="0" fontId="5"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Protection="1">
      <protection hidden="1"/>
    </xf>
    <xf numFmtId="0" fontId="3" fillId="2" borderId="0" xfId="0" applyFont="1" applyFill="1" applyProtection="1">
      <protection hidden="1"/>
    </xf>
    <xf numFmtId="0" fontId="2" fillId="0" borderId="0" xfId="0" applyFont="1" applyProtection="1">
      <protection hidden="1"/>
    </xf>
    <xf numFmtId="0" fontId="6" fillId="2" borderId="0" xfId="0" applyFont="1" applyFill="1" applyProtection="1">
      <protection hidden="1"/>
    </xf>
    <xf numFmtId="0" fontId="7" fillId="2" borderId="0" xfId="0" applyFont="1" applyFill="1" applyProtection="1">
      <protection hidden="1"/>
    </xf>
    <xf numFmtId="164" fontId="3" fillId="2" borderId="0" xfId="0" applyNumberFormat="1" applyFont="1" applyFill="1" applyAlignment="1" applyProtection="1">
      <alignment horizontal="right"/>
      <protection hidden="1"/>
    </xf>
    <xf numFmtId="165" fontId="8" fillId="2" borderId="0" xfId="0" applyNumberFormat="1" applyFont="1" applyFill="1" applyAlignment="1" applyProtection="1">
      <alignment horizontal="right"/>
      <protection hidden="1"/>
    </xf>
    <xf numFmtId="0" fontId="8" fillId="2" borderId="0" xfId="0" applyFont="1" applyFill="1" applyAlignment="1" applyProtection="1">
      <alignment horizontal="right"/>
      <protection hidden="1"/>
    </xf>
    <xf numFmtId="0" fontId="9" fillId="2" borderId="0" xfId="0" applyFont="1" applyFill="1" applyProtection="1">
      <protection hidden="1"/>
    </xf>
    <xf numFmtId="49" fontId="10" fillId="2" borderId="0" xfId="0" applyNumberFormat="1" applyFont="1" applyFill="1" applyAlignment="1" applyProtection="1">
      <alignment horizontal="right"/>
      <protection hidden="1"/>
    </xf>
    <xf numFmtId="0" fontId="8" fillId="2" borderId="0" xfId="0" applyFont="1" applyFill="1" applyAlignment="1" applyProtection="1">
      <protection hidden="1"/>
    </xf>
    <xf numFmtId="49" fontId="3" fillId="2" borderId="0" xfId="0" applyNumberFormat="1" applyFont="1" applyFill="1" applyAlignment="1" applyProtection="1">
      <protection hidden="1"/>
    </xf>
    <xf numFmtId="0" fontId="7" fillId="2" borderId="0" xfId="0" applyFont="1" applyFill="1" applyProtection="1">
      <protection locked="0"/>
    </xf>
    <xf numFmtId="0" fontId="11" fillId="2" borderId="0" xfId="0" applyFont="1" applyFill="1" applyProtection="1">
      <protection locked="0"/>
    </xf>
    <xf numFmtId="165" fontId="8" fillId="2" borderId="0" xfId="0" applyNumberFormat="1" applyFont="1" applyFill="1" applyAlignment="1" applyProtection="1">
      <alignment horizontal="right"/>
      <protection locked="0"/>
    </xf>
    <xf numFmtId="0" fontId="8" fillId="2" borderId="0" xfId="0" applyFont="1" applyFill="1" applyAlignment="1" applyProtection="1">
      <alignment horizontal="right"/>
      <protection locked="0"/>
    </xf>
    <xf numFmtId="0" fontId="9" fillId="2" borderId="0" xfId="0" applyFont="1" applyFill="1" applyProtection="1">
      <protection locked="0"/>
    </xf>
    <xf numFmtId="164" fontId="3" fillId="2" borderId="0" xfId="0" applyNumberFormat="1" applyFont="1" applyFill="1" applyAlignment="1" applyProtection="1">
      <alignment horizontal="right"/>
      <protection locked="0"/>
    </xf>
    <xf numFmtId="49" fontId="3" fillId="2" borderId="0" xfId="0" applyNumberFormat="1" applyFont="1" applyFill="1" applyAlignment="1" applyProtection="1">
      <protection locked="0"/>
    </xf>
    <xf numFmtId="166" fontId="13" fillId="4" borderId="4" xfId="1" applyNumberFormat="1" applyFont="1" applyFill="1" applyBorder="1" applyAlignment="1" applyProtection="1">
      <alignment horizontal="right" wrapText="1"/>
      <protection hidden="1"/>
    </xf>
    <xf numFmtId="166" fontId="13"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4" fillId="4" borderId="5" xfId="0" applyFont="1" applyFill="1" applyBorder="1" applyProtection="1">
      <protection hidden="1"/>
    </xf>
    <xf numFmtId="0" fontId="2" fillId="4" borderId="5" xfId="0" applyFont="1" applyFill="1" applyBorder="1" applyAlignment="1" applyProtection="1">
      <alignment horizontal="left" shrinkToFit="1"/>
      <protection hidden="1"/>
    </xf>
    <xf numFmtId="0" fontId="2" fillId="4" borderId="5" xfId="0" applyFont="1" applyFill="1" applyBorder="1" applyProtection="1">
      <protection hidden="1"/>
    </xf>
    <xf numFmtId="0" fontId="8" fillId="4" borderId="5" xfId="0" applyFont="1" applyFill="1" applyBorder="1" applyAlignment="1" applyProtection="1">
      <alignment horizontal="right"/>
      <protection hidden="1"/>
    </xf>
    <xf numFmtId="49" fontId="10" fillId="4" borderId="5" xfId="0" applyNumberFormat="1" applyFont="1" applyFill="1" applyBorder="1" applyAlignment="1" applyProtection="1">
      <alignment horizontal="right"/>
      <protection hidden="1"/>
    </xf>
    <xf numFmtId="0" fontId="9" fillId="4" borderId="5" xfId="0" applyFont="1" applyFill="1" applyBorder="1" applyProtection="1">
      <protection hidden="1"/>
    </xf>
    <xf numFmtId="0" fontId="8" fillId="4" borderId="5" xfId="0" applyFont="1" applyFill="1" applyBorder="1" applyAlignment="1" applyProtection="1">
      <protection hidden="1"/>
    </xf>
    <xf numFmtId="0" fontId="8" fillId="4" borderId="6" xfId="0" applyFont="1" applyFill="1" applyBorder="1" applyAlignment="1" applyProtection="1">
      <alignment horizontal="right"/>
      <protection hidden="1"/>
    </xf>
    <xf numFmtId="166" fontId="13" fillId="4" borderId="7" xfId="1" applyNumberFormat="1" applyFont="1" applyFill="1" applyBorder="1" applyAlignment="1" applyProtection="1">
      <alignment horizontal="right" wrapText="1"/>
      <protection hidden="1"/>
    </xf>
    <xf numFmtId="166" fontId="13"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4" fillId="4" borderId="0" xfId="0" applyFont="1" applyFill="1" applyBorder="1" applyProtection="1">
      <protection hidden="1"/>
    </xf>
    <xf numFmtId="167" fontId="3" fillId="4" borderId="0" xfId="0" applyNumberFormat="1" applyFont="1" applyFill="1" applyBorder="1" applyProtection="1">
      <protection hidden="1"/>
    </xf>
    <xf numFmtId="0" fontId="15" fillId="4" borderId="0" xfId="0" applyFont="1" applyFill="1" applyBorder="1" applyProtection="1">
      <protection hidden="1"/>
    </xf>
    <xf numFmtId="0" fontId="2" fillId="4" borderId="0" xfId="0" applyFont="1" applyFill="1" applyBorder="1" applyProtection="1">
      <protection hidden="1"/>
    </xf>
    <xf numFmtId="0" fontId="8" fillId="4" borderId="0" xfId="0" applyFont="1" applyFill="1" applyBorder="1" applyAlignment="1" applyProtection="1">
      <alignment horizontal="right"/>
      <protection hidden="1"/>
    </xf>
    <xf numFmtId="49" fontId="10" fillId="4" borderId="0" xfId="0" applyNumberFormat="1" applyFont="1" applyFill="1" applyBorder="1" applyAlignment="1" applyProtection="1">
      <alignment horizontal="right"/>
      <protection hidden="1"/>
    </xf>
    <xf numFmtId="0" fontId="9" fillId="4" borderId="0" xfId="0" applyFont="1" applyFill="1" applyBorder="1" applyProtection="1">
      <protection hidden="1"/>
    </xf>
    <xf numFmtId="0" fontId="8" fillId="4" borderId="0" xfId="0" applyFont="1" applyFill="1" applyBorder="1" applyAlignment="1" applyProtection="1">
      <protection hidden="1"/>
    </xf>
    <xf numFmtId="0" fontId="8"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8" fillId="5" borderId="0" xfId="0" applyFont="1" applyFill="1" applyAlignment="1" applyProtection="1">
      <alignment horizontal="right"/>
      <protection hidden="1"/>
    </xf>
    <xf numFmtId="0" fontId="2" fillId="4" borderId="7" xfId="0" applyFont="1" applyFill="1" applyBorder="1" applyProtection="1">
      <protection hidden="1"/>
    </xf>
    <xf numFmtId="166" fontId="13" fillId="4" borderId="9" xfId="1" applyNumberFormat="1" applyFont="1" applyFill="1" applyBorder="1" applyAlignment="1" applyProtection="1">
      <alignment horizontal="right" wrapText="1"/>
      <protection hidden="1"/>
    </xf>
    <xf numFmtId="166" fontId="13"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4" fillId="4" borderId="10" xfId="0" applyFont="1" applyFill="1" applyBorder="1" applyProtection="1">
      <protection hidden="1"/>
    </xf>
    <xf numFmtId="0" fontId="15" fillId="4" borderId="10" xfId="0" applyFont="1" applyFill="1" applyBorder="1" applyProtection="1">
      <protection hidden="1"/>
    </xf>
    <xf numFmtId="0" fontId="2" fillId="4" borderId="10" xfId="0" applyFont="1" applyFill="1" applyBorder="1" applyProtection="1">
      <protection hidden="1"/>
    </xf>
    <xf numFmtId="0" fontId="8" fillId="4" borderId="10" xfId="0" applyFont="1" applyFill="1" applyBorder="1" applyAlignment="1" applyProtection="1">
      <alignment horizontal="right"/>
      <protection hidden="1"/>
    </xf>
    <xf numFmtId="49" fontId="10" fillId="4" borderId="10" xfId="0" applyNumberFormat="1" applyFont="1" applyFill="1" applyBorder="1" applyAlignment="1" applyProtection="1">
      <alignment horizontal="right"/>
      <protection hidden="1"/>
    </xf>
    <xf numFmtId="0" fontId="9" fillId="4" borderId="10" xfId="0" applyFont="1" applyFill="1" applyBorder="1" applyProtection="1">
      <protection hidden="1"/>
    </xf>
    <xf numFmtId="0" fontId="8" fillId="4" borderId="10" xfId="0" applyFont="1" applyFill="1" applyBorder="1" applyAlignment="1" applyProtection="1">
      <protection hidden="1"/>
    </xf>
    <xf numFmtId="0" fontId="8" fillId="4" borderId="11" xfId="0" applyFont="1" applyFill="1" applyBorder="1" applyAlignment="1" applyProtection="1">
      <alignment horizontal="right"/>
      <protection hidden="1"/>
    </xf>
    <xf numFmtId="166" fontId="16" fillId="2" borderId="5" xfId="1" applyNumberFormat="1" applyFont="1" applyFill="1" applyBorder="1" applyAlignment="1" applyProtection="1">
      <alignment horizontal="right" wrapText="1"/>
      <protection hidden="1"/>
    </xf>
    <xf numFmtId="0" fontId="17" fillId="2" borderId="5" xfId="0" applyFont="1" applyFill="1" applyBorder="1" applyProtection="1">
      <protection hidden="1"/>
    </xf>
    <xf numFmtId="167" fontId="16" fillId="2" borderId="5" xfId="0" applyNumberFormat="1" applyFont="1" applyFill="1" applyBorder="1" applyProtection="1">
      <protection hidden="1"/>
    </xf>
    <xf numFmtId="0" fontId="18" fillId="2" borderId="5" xfId="0" applyFont="1" applyFill="1" applyBorder="1" applyProtection="1">
      <protection hidden="1"/>
    </xf>
    <xf numFmtId="0" fontId="19" fillId="2" borderId="5" xfId="0" applyFont="1" applyFill="1" applyBorder="1" applyAlignment="1" applyProtection="1">
      <alignment horizontal="right"/>
      <protection hidden="1"/>
    </xf>
    <xf numFmtId="49" fontId="20" fillId="2" borderId="5" xfId="0" applyNumberFormat="1" applyFont="1" applyFill="1" applyBorder="1" applyAlignment="1" applyProtection="1">
      <alignment horizontal="right"/>
      <protection hidden="1"/>
    </xf>
    <xf numFmtId="0" fontId="21" fillId="2" borderId="5" xfId="0" applyFont="1" applyFill="1" applyBorder="1" applyProtection="1">
      <protection hidden="1"/>
    </xf>
    <xf numFmtId="0" fontId="19" fillId="2" borderId="5" xfId="0" applyFont="1" applyFill="1" applyBorder="1" applyAlignment="1" applyProtection="1">
      <protection hidden="1"/>
    </xf>
    <xf numFmtId="0" fontId="21" fillId="2" borderId="0" xfId="0" applyFont="1" applyFill="1" applyProtection="1">
      <protection hidden="1"/>
    </xf>
    <xf numFmtId="0" fontId="22" fillId="0" borderId="0" xfId="0" applyFont="1" applyProtection="1">
      <protection hidden="1"/>
    </xf>
    <xf numFmtId="0" fontId="23" fillId="0" borderId="0" xfId="0" applyFont="1" applyAlignment="1" applyProtection="1">
      <alignment horizontal="left"/>
      <protection hidden="1"/>
    </xf>
    <xf numFmtId="0" fontId="24" fillId="0" borderId="0" xfId="0" applyNumberFormat="1" applyFont="1" applyAlignment="1" applyProtection="1">
      <alignment horizontal="right" vertical="center" wrapText="1"/>
      <protection hidden="1"/>
    </xf>
    <xf numFmtId="0" fontId="23" fillId="0" borderId="0" xfId="0" applyFont="1" applyProtection="1">
      <protection hidden="1"/>
    </xf>
    <xf numFmtId="1" fontId="23" fillId="0" borderId="0" xfId="0" applyNumberFormat="1" applyFont="1" applyAlignment="1" applyProtection="1">
      <alignment horizontal="right"/>
      <protection hidden="1"/>
    </xf>
    <xf numFmtId="0" fontId="23" fillId="0" borderId="0" xfId="0" applyFont="1" applyAlignment="1" applyProtection="1">
      <alignment horizontal="right"/>
      <protection hidden="1"/>
    </xf>
    <xf numFmtId="0" fontId="25" fillId="0" borderId="0" xfId="0" applyFont="1" applyProtection="1">
      <protection hidden="1"/>
    </xf>
    <xf numFmtId="0" fontId="26" fillId="0" borderId="0" xfId="0" applyFont="1" applyFill="1" applyAlignment="1" applyProtection="1">
      <alignment horizontal="right"/>
      <protection hidden="1"/>
    </xf>
    <xf numFmtId="49" fontId="25" fillId="0" borderId="0" xfId="0" applyNumberFormat="1" applyFont="1" applyFill="1" applyAlignment="1" applyProtection="1">
      <alignment horizontal="right"/>
      <protection hidden="1"/>
    </xf>
    <xf numFmtId="0" fontId="23" fillId="0" borderId="0" xfId="0" applyFont="1" applyAlignment="1" applyProtection="1">
      <protection hidden="1"/>
    </xf>
    <xf numFmtId="49" fontId="23" fillId="0" borderId="0" xfId="0" applyNumberFormat="1" applyFont="1" applyAlignment="1" applyProtection="1">
      <protection hidden="1"/>
    </xf>
    <xf numFmtId="0" fontId="22" fillId="0" borderId="0" xfId="0" applyFont="1" applyFill="1" applyAlignment="1" applyProtection="1">
      <alignment vertical="center"/>
      <protection hidden="1"/>
    </xf>
    <xf numFmtId="1" fontId="23" fillId="0" borderId="0" xfId="0" applyNumberFormat="1" applyFont="1" applyFill="1" applyAlignment="1" applyProtection="1">
      <alignment vertical="center" wrapText="1"/>
      <protection hidden="1"/>
    </xf>
    <xf numFmtId="1" fontId="23" fillId="0" borderId="0" xfId="0" applyNumberFormat="1" applyFont="1" applyFill="1" applyAlignment="1" applyProtection="1">
      <alignment horizontal="left" vertical="center" wrapText="1"/>
      <protection hidden="1"/>
    </xf>
    <xf numFmtId="0" fontId="23" fillId="0" borderId="0" xfId="0" applyFont="1" applyFill="1" applyProtection="1">
      <protection hidden="1"/>
    </xf>
    <xf numFmtId="0" fontId="25" fillId="0" borderId="0" xfId="0" applyFont="1" applyAlignment="1" applyProtection="1">
      <alignment horizontal="left"/>
      <protection hidden="1"/>
    </xf>
    <xf numFmtId="0" fontId="26" fillId="0" borderId="0" xfId="0" applyFont="1" applyFill="1" applyProtection="1">
      <protection hidden="1"/>
    </xf>
    <xf numFmtId="0" fontId="27" fillId="0" borderId="0" xfId="0" applyFont="1" applyAlignment="1" applyProtection="1">
      <alignment horizontal="left"/>
      <protection hidden="1"/>
    </xf>
    <xf numFmtId="0" fontId="28" fillId="0" borderId="0" xfId="0" applyFont="1" applyFill="1" applyAlignment="1" applyProtection="1">
      <alignment horizontal="left" vertical="center"/>
      <protection locked="0"/>
    </xf>
    <xf numFmtId="2" fontId="29" fillId="6" borderId="0" xfId="2" applyNumberFormat="1" applyFont="1" applyFill="1" applyBorder="1" applyAlignment="1" applyProtection="1">
      <alignment horizontal="left" vertical="center"/>
      <protection locked="0"/>
    </xf>
    <xf numFmtId="0" fontId="30" fillId="6" borderId="0" xfId="0" applyNumberFormat="1" applyFont="1" applyFill="1" applyAlignment="1" applyProtection="1">
      <alignment horizontal="right" vertical="center" wrapText="1"/>
      <protection locked="0"/>
    </xf>
    <xf numFmtId="0" fontId="31" fillId="6" borderId="0" xfId="0" applyNumberFormat="1" applyFont="1" applyFill="1" applyAlignment="1" applyProtection="1">
      <alignment horizontal="left" vertical="center" wrapText="1"/>
      <protection locked="0"/>
    </xf>
    <xf numFmtId="0" fontId="4" fillId="6" borderId="0" xfId="0" applyNumberFormat="1" applyFont="1" applyFill="1" applyAlignment="1" applyProtection="1">
      <alignment horizontal="left"/>
      <protection locked="0"/>
    </xf>
    <xf numFmtId="0" fontId="4" fillId="6" borderId="0" xfId="0" applyFont="1" applyFill="1" applyAlignment="1" applyProtection="1">
      <alignment horizontal="left"/>
      <protection locked="0"/>
    </xf>
    <xf numFmtId="0" fontId="13" fillId="7" borderId="0" xfId="3" applyFont="1" applyFill="1" applyBorder="1" applyAlignment="1" applyProtection="1">
      <alignment horizontal="center"/>
      <protection locked="0"/>
    </xf>
    <xf numFmtId="0" fontId="13" fillId="8" borderId="0" xfId="3" applyFont="1" applyFill="1" applyBorder="1" applyAlignment="1" applyProtection="1">
      <alignment wrapText="1"/>
      <protection locked="0"/>
    </xf>
    <xf numFmtId="165" fontId="13" fillId="8" borderId="0" xfId="3" applyNumberFormat="1" applyFont="1" applyFill="1" applyBorder="1" applyAlignment="1" applyProtection="1">
      <alignment horizontal="right" wrapText="1"/>
      <protection locked="0"/>
    </xf>
    <xf numFmtId="168" fontId="33" fillId="8" borderId="0" xfId="3" applyNumberFormat="1" applyFont="1" applyFill="1" applyBorder="1" applyAlignment="1" applyProtection="1">
      <alignment horizontal="left" wrapText="1"/>
      <protection locked="0"/>
    </xf>
    <xf numFmtId="0" fontId="2" fillId="0" borderId="0" xfId="0" applyFont="1" applyFill="1" applyProtection="1">
      <protection locked="0"/>
    </xf>
    <xf numFmtId="0" fontId="3" fillId="8" borderId="0" xfId="3" applyFont="1" applyFill="1" applyBorder="1" applyAlignment="1" applyProtection="1">
      <alignment wrapText="1"/>
      <protection locked="0"/>
    </xf>
    <xf numFmtId="165" fontId="3" fillId="8" borderId="0" xfId="3" applyNumberFormat="1" applyFont="1" applyFill="1" applyBorder="1" applyAlignment="1" applyProtection="1">
      <alignment horizontal="right" wrapText="1"/>
      <protection locked="0"/>
    </xf>
    <xf numFmtId="168" fontId="4" fillId="8" borderId="0" xfId="3" applyNumberFormat="1" applyFont="1" applyFill="1" applyBorder="1" applyAlignment="1" applyProtection="1">
      <alignment horizontal="left" wrapText="1"/>
      <protection locked="0"/>
    </xf>
    <xf numFmtId="0" fontId="13" fillId="0" borderId="0" xfId="3" applyFont="1" applyFill="1" applyBorder="1" applyAlignment="1" applyProtection="1">
      <alignment wrapText="1"/>
      <protection locked="0"/>
    </xf>
    <xf numFmtId="165" fontId="13" fillId="0" borderId="0" xfId="3" applyNumberFormat="1" applyFont="1" applyFill="1" applyBorder="1" applyAlignment="1" applyProtection="1">
      <alignment horizontal="right" wrapText="1"/>
      <protection locked="0"/>
    </xf>
    <xf numFmtId="168" fontId="33" fillId="0" borderId="0" xfId="3" applyNumberFormat="1" applyFont="1" applyFill="1" applyBorder="1" applyAlignment="1" applyProtection="1">
      <alignment horizontal="left" wrapText="1"/>
      <protection locked="0"/>
    </xf>
    <xf numFmtId="0" fontId="3" fillId="0" borderId="0" xfId="3" applyFont="1" applyFill="1" applyBorder="1" applyAlignment="1" applyProtection="1">
      <alignment wrapText="1"/>
      <protection locked="0"/>
    </xf>
    <xf numFmtId="165" fontId="3" fillId="0" borderId="0" xfId="3" applyNumberFormat="1" applyFont="1" applyFill="1" applyBorder="1" applyAlignment="1" applyProtection="1">
      <alignment horizontal="right" wrapText="1"/>
      <protection locked="0"/>
    </xf>
    <xf numFmtId="168" fontId="4" fillId="0" borderId="0" xfId="3" applyNumberFormat="1" applyFont="1" applyFill="1" applyBorder="1" applyAlignment="1" applyProtection="1">
      <alignment horizontal="left" wrapText="1"/>
      <protection locked="0"/>
    </xf>
    <xf numFmtId="0" fontId="0" fillId="0" borderId="0" xfId="0" applyFill="1" applyProtection="1">
      <protection locked="0"/>
    </xf>
    <xf numFmtId="0" fontId="34" fillId="0" borderId="0" xfId="0" applyFont="1" applyAlignment="1" applyProtection="1">
      <alignment horizontal="left"/>
      <protection locked="0"/>
    </xf>
    <xf numFmtId="0" fontId="34" fillId="0" borderId="0" xfId="0" applyFont="1" applyFill="1" applyAlignment="1" applyProtection="1">
      <alignment horizontal="left"/>
      <protection locked="0"/>
    </xf>
    <xf numFmtId="0" fontId="35" fillId="0" borderId="0" xfId="0" applyFont="1" applyFill="1" applyAlignment="1" applyProtection="1">
      <alignment horizontal="left"/>
      <protection locked="0"/>
    </xf>
    <xf numFmtId="0" fontId="36" fillId="0" borderId="0" xfId="0" applyFont="1" applyFill="1" applyAlignment="1" applyProtection="1">
      <alignment horizontal="left"/>
      <protection locked="0"/>
    </xf>
    <xf numFmtId="166" fontId="35" fillId="0" borderId="0" xfId="0" applyNumberFormat="1" applyFont="1" applyFill="1" applyAlignment="1" applyProtection="1">
      <alignment horizontal="left"/>
      <protection locked="0"/>
    </xf>
    <xf numFmtId="166" fontId="36" fillId="0" borderId="0" xfId="0" applyNumberFormat="1" applyFont="1" applyFill="1" applyAlignment="1" applyProtection="1">
      <alignment horizontal="left"/>
      <protection locked="0"/>
    </xf>
    <xf numFmtId="0" fontId="4" fillId="0" borderId="0" xfId="0" applyFont="1" applyFill="1" applyAlignment="1" applyProtection="1">
      <alignment horizontal="left"/>
      <protection locked="0"/>
    </xf>
    <xf numFmtId="0" fontId="37" fillId="0" borderId="0" xfId="0" applyFont="1" applyFill="1" applyProtection="1">
      <protection locked="0"/>
    </xf>
    <xf numFmtId="0" fontId="34" fillId="0" borderId="0" xfId="0" applyFont="1" applyAlignment="1" applyProtection="1">
      <alignment horizontal="left" wrapText="1"/>
      <protection locked="0"/>
    </xf>
    <xf numFmtId="0" fontId="34" fillId="0" borderId="0" xfId="0" applyFont="1" applyFill="1" applyAlignment="1" applyProtection="1">
      <alignment horizontal="left" wrapText="1"/>
      <protection locked="0"/>
    </xf>
    <xf numFmtId="0" fontId="38" fillId="0" borderId="0" xfId="0" applyFont="1" applyFill="1" applyAlignment="1" applyProtection="1">
      <alignment horizontal="left" wrapText="1"/>
      <protection locked="0"/>
    </xf>
    <xf numFmtId="49" fontId="3" fillId="0" borderId="0" xfId="0" applyNumberFormat="1" applyFont="1" applyBorder="1" applyAlignment="1" applyProtection="1">
      <protection locked="0"/>
    </xf>
    <xf numFmtId="166" fontId="3" fillId="0" borderId="0" xfId="0" applyNumberFormat="1" applyFont="1" applyBorder="1" applyAlignment="1" applyProtection="1">
      <protection locked="0"/>
    </xf>
    <xf numFmtId="49" fontId="8" fillId="0" borderId="0" xfId="0" applyNumberFormat="1" applyFont="1" applyBorder="1" applyAlignment="1" applyProtection="1">
      <protection locked="0"/>
    </xf>
    <xf numFmtId="49" fontId="8" fillId="0" borderId="0" xfId="0" applyNumberFormat="1" applyFont="1" applyAlignment="1" applyProtection="1">
      <protection locked="0"/>
    </xf>
    <xf numFmtId="49" fontId="3" fillId="0" borderId="0" xfId="0" applyNumberFormat="1" applyFont="1" applyAlignment="1" applyProtection="1">
      <protection locked="0"/>
    </xf>
    <xf numFmtId="0" fontId="9" fillId="0" borderId="0" xfId="0" applyFont="1" applyProtection="1">
      <protection locked="0"/>
    </xf>
    <xf numFmtId="49" fontId="4" fillId="0" borderId="0" xfId="0" applyNumberFormat="1" applyFont="1" applyBorder="1" applyAlignment="1" applyProtection="1">
      <alignment horizontal="left"/>
      <protection locked="0"/>
    </xf>
    <xf numFmtId="0" fontId="43" fillId="0" borderId="0" xfId="0" applyFont="1" applyAlignment="1" applyProtection="1">
      <alignment wrapText="1"/>
      <protection locked="0"/>
    </xf>
    <xf numFmtId="0" fontId="44" fillId="0" borderId="0" xfId="0" applyFont="1" applyAlignment="1" applyProtection="1">
      <alignment wrapText="1"/>
      <protection locked="0"/>
    </xf>
    <xf numFmtId="166" fontId="45" fillId="0" borderId="0" xfId="0" applyNumberFormat="1" applyFont="1" applyAlignment="1" applyProtection="1">
      <alignment wrapText="1"/>
      <protection locked="0"/>
    </xf>
    <xf numFmtId="0" fontId="45" fillId="0" borderId="0" xfId="0" applyFont="1" applyAlignment="1" applyProtection="1">
      <alignment wrapText="1"/>
      <protection locked="0"/>
    </xf>
    <xf numFmtId="0" fontId="45" fillId="0" borderId="0" xfId="0" applyFont="1" applyProtection="1">
      <protection locked="0"/>
    </xf>
    <xf numFmtId="0" fontId="46" fillId="0" borderId="0" xfId="0" applyFont="1" applyProtection="1">
      <protection locked="0"/>
    </xf>
    <xf numFmtId="168" fontId="33" fillId="0" borderId="0" xfId="2" applyNumberFormat="1" applyFont="1" applyFill="1" applyBorder="1" applyAlignment="1" applyProtection="1">
      <alignment horizontal="left" wrapText="1"/>
      <protection locked="0"/>
    </xf>
    <xf numFmtId="0" fontId="13" fillId="0" borderId="0" xfId="2" applyFont="1" applyFill="1" applyBorder="1" applyAlignment="1">
      <alignment vertical="top" wrapText="1"/>
    </xf>
    <xf numFmtId="0" fontId="13" fillId="0" borderId="0" xfId="2" applyFont="1" applyFill="1" applyBorder="1" applyAlignment="1">
      <alignment horizontal="left" vertical="top" wrapText="1"/>
    </xf>
    <xf numFmtId="0" fontId="43" fillId="0" borderId="0" xfId="0" applyFont="1" applyAlignment="1">
      <alignment horizontal="left"/>
    </xf>
    <xf numFmtId="0" fontId="2" fillId="0" borderId="0" xfId="0" applyFont="1"/>
    <xf numFmtId="0" fontId="2" fillId="0" borderId="0" xfId="0" applyFont="1" applyAlignment="1">
      <alignment horizontal="right"/>
    </xf>
    <xf numFmtId="166" fontId="2" fillId="0" borderId="0" xfId="0" applyNumberFormat="1" applyFont="1" applyAlignment="1">
      <alignment horizontal="left"/>
    </xf>
    <xf numFmtId="0" fontId="32" fillId="0" borderId="0" xfId="0" applyFont="1" applyAlignment="1">
      <alignment horizontal="left"/>
    </xf>
    <xf numFmtId="166" fontId="9" fillId="0" borderId="0" xfId="0" applyNumberFormat="1" applyFont="1" applyAlignment="1">
      <alignment horizontal="left"/>
    </xf>
    <xf numFmtId="165" fontId="3" fillId="0" borderId="0" xfId="0" applyNumberFormat="1" applyFont="1" applyAlignment="1">
      <alignment horizontal="right"/>
    </xf>
    <xf numFmtId="0" fontId="2" fillId="0" borderId="0" xfId="0" applyFont="1" applyAlignment="1">
      <alignment horizontal="left"/>
    </xf>
    <xf numFmtId="0" fontId="9" fillId="0" borderId="0" xfId="0" applyFont="1" applyAlignment="1">
      <alignment horizontal="left"/>
    </xf>
    <xf numFmtId="166" fontId="32" fillId="0" borderId="0" xfId="0" applyNumberFormat="1" applyFont="1"/>
    <xf numFmtId="166" fontId="2" fillId="0" borderId="0" xfId="0" applyNumberFormat="1" applyFont="1"/>
    <xf numFmtId="0" fontId="30" fillId="0" borderId="0" xfId="0" applyFont="1" applyAlignment="1">
      <alignment horizontal="left" wrapText="1"/>
    </xf>
    <xf numFmtId="0" fontId="2" fillId="0" borderId="0" xfId="0" applyFont="1" applyAlignment="1">
      <alignment horizontal="right" wrapText="1"/>
    </xf>
    <xf numFmtId="166" fontId="2" fillId="0" borderId="0" xfId="0" applyNumberFormat="1" applyFont="1" applyAlignment="1">
      <alignment horizontal="left" wrapText="1"/>
    </xf>
    <xf numFmtId="0" fontId="32" fillId="0" borderId="0" xfId="0" applyFont="1" applyAlignment="1">
      <alignment horizontal="left" wrapText="1"/>
    </xf>
    <xf numFmtId="166" fontId="9" fillId="0" borderId="0" xfId="0" applyNumberFormat="1" applyFont="1" applyAlignment="1">
      <alignment horizontal="left" wrapText="1"/>
    </xf>
    <xf numFmtId="165" fontId="3" fillId="0" borderId="0" xfId="0" applyNumberFormat="1" applyFont="1" applyAlignment="1">
      <alignment horizontal="right" wrapText="1"/>
    </xf>
    <xf numFmtId="1" fontId="2" fillId="0" borderId="0" xfId="0" applyNumberFormat="1" applyFont="1" applyAlignment="1">
      <alignment horizontal="left" wrapText="1"/>
    </xf>
    <xf numFmtId="0" fontId="9" fillId="0" borderId="0" xfId="0" applyFont="1" applyAlignment="1">
      <alignment horizontal="left" wrapText="1"/>
    </xf>
    <xf numFmtId="0" fontId="30" fillId="0" borderId="0" xfId="0" applyFont="1" applyAlignment="1">
      <alignment wrapText="1"/>
    </xf>
    <xf numFmtId="1" fontId="30" fillId="0" borderId="0" xfId="0" applyNumberFormat="1" applyFont="1" applyAlignment="1">
      <alignment horizontal="right" wrapText="1"/>
    </xf>
    <xf numFmtId="0" fontId="47" fillId="0" borderId="0" xfId="0" applyFont="1" applyAlignment="1">
      <alignment horizontal="left" wrapText="1"/>
    </xf>
    <xf numFmtId="0" fontId="30" fillId="0" borderId="0" xfId="0" applyFont="1" applyAlignment="1">
      <alignment horizontal="right" wrapText="1"/>
    </xf>
    <xf numFmtId="0" fontId="48" fillId="0" borderId="0" xfId="0" applyFont="1" applyAlignment="1">
      <alignment horizontal="right" wrapText="1"/>
    </xf>
    <xf numFmtId="1" fontId="49" fillId="0" borderId="0" xfId="0" applyNumberFormat="1" applyFont="1" applyAlignment="1">
      <alignment horizontal="right" wrapText="1"/>
    </xf>
    <xf numFmtId="0" fontId="50" fillId="0" borderId="0" xfId="0" applyFont="1" applyAlignment="1">
      <alignment horizontal="left"/>
    </xf>
    <xf numFmtId="0" fontId="43" fillId="0" borderId="0" xfId="0" applyFont="1" applyAlignment="1"/>
    <xf numFmtId="0" fontId="3" fillId="0" borderId="0" xfId="0" applyFont="1" applyAlignment="1">
      <alignment horizontal="left" wrapText="1"/>
    </xf>
    <xf numFmtId="0" fontId="30" fillId="0" borderId="0" xfId="0" applyFont="1" applyAlignment="1">
      <alignment horizontal="left" wrapText="1"/>
    </xf>
    <xf numFmtId="0" fontId="13" fillId="0" borderId="0" xfId="2" applyFont="1" applyFill="1" applyBorder="1" applyAlignment="1">
      <alignment horizontal="left" vertical="top" wrapText="1"/>
    </xf>
    <xf numFmtId="0" fontId="2" fillId="3" borderId="1" xfId="0" applyFont="1" applyFill="1" applyBorder="1" applyAlignment="1" applyProtection="1">
      <alignment horizontal="left" shrinkToFit="1"/>
      <protection locked="0"/>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shrinkToFit="1"/>
      <protection locked="0"/>
    </xf>
    <xf numFmtId="1" fontId="32" fillId="7" borderId="0" xfId="0" applyNumberFormat="1" applyFont="1" applyFill="1" applyAlignment="1" applyProtection="1">
      <alignment horizontal="center" vertical="center" wrapText="1"/>
      <protection locked="0"/>
    </xf>
    <xf numFmtId="0" fontId="34" fillId="0" borderId="0" xfId="0" applyFont="1" applyAlignment="1" applyProtection="1">
      <alignment horizontal="left" wrapText="1"/>
      <protection locked="0"/>
    </xf>
    <xf numFmtId="0" fontId="34" fillId="0" borderId="0" xfId="0" applyFont="1" applyFill="1" applyAlignment="1" applyProtection="1">
      <alignment horizontal="left" wrapText="1"/>
      <protection locked="0"/>
    </xf>
    <xf numFmtId="49" fontId="40" fillId="0" borderId="0" xfId="4" applyNumberFormat="1" applyFont="1" applyAlignment="1" applyProtection="1">
      <alignment horizontal="left"/>
    </xf>
    <xf numFmtId="49" fontId="41" fillId="0" borderId="0" xfId="4" applyNumberFormat="1" applyFont="1" applyAlignment="1" applyProtection="1">
      <alignment horizontal="left"/>
      <protection locked="0"/>
    </xf>
    <xf numFmtId="49" fontId="3" fillId="0" borderId="0" xfId="4" applyNumberFormat="1" applyFont="1" applyAlignment="1" applyProtection="1">
      <alignment horizontal="left"/>
    </xf>
  </cellXfs>
  <cellStyles count="7">
    <cellStyle name="Hyperlink" xfId="4" builtinId="8"/>
    <cellStyle name="Normal" xfId="0" builtinId="0"/>
    <cellStyle name="Normal 2" xfId="5"/>
    <cellStyle name="Normal 3" xfId="6"/>
    <cellStyle name="Normal_NOx" xfId="1"/>
    <cellStyle name="Normal_Sheet1" xfId="2"/>
    <cellStyle name="Normal_Sheet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Population connected to wastewater treatment</a:t>
            </a:r>
          </a:p>
        </c:rich>
      </c:tx>
      <c:layout>
        <c:manualLayout>
          <c:xMode val="edge"/>
          <c:yMode val="edge"/>
          <c:x val="0.30365847588742906"/>
          <c:y val="2.692301090456118E-2"/>
        </c:manualLayout>
      </c:layout>
      <c:overlay val="0"/>
      <c:spPr>
        <a:noFill/>
        <a:ln w="25400">
          <a:noFill/>
        </a:ln>
      </c:spPr>
    </c:title>
    <c:autoTitleDeleted val="0"/>
    <c:plotArea>
      <c:layout>
        <c:manualLayout>
          <c:layoutTarget val="inner"/>
          <c:xMode val="edge"/>
          <c:yMode val="edge"/>
          <c:x val="0.12053957749357362"/>
          <c:y val="0.16153846153846155"/>
          <c:w val="0.85429259886031295"/>
          <c:h val="0.61923076923076925"/>
        </c:manualLayout>
      </c:layout>
      <c:barChart>
        <c:barDir val="col"/>
        <c:grouping val="clustered"/>
        <c:varyColors val="0"/>
        <c:ser>
          <c:idx val="0"/>
          <c:order val="0"/>
          <c:tx>
            <c:strRef>
              <c:f>PopConnectedWWTreatment!$D$28:$AS$28</c:f>
              <c:strCache>
                <c:ptCount val="1"/>
                <c:pt idx="0">
                  <c:v>1990 1995 1996 1997 1998 1999 2000 2001 2002 2003 2004 2005 2006 2007 2008 2009 2010 2011 2012 2013 2014</c:v>
                </c:pt>
              </c:strCache>
            </c:strRef>
          </c:tx>
          <c:spPr>
            <a:solidFill>
              <a:srgbClr val="CCFFCC"/>
            </a:solidFill>
            <a:ln w="12700">
              <a:noFill/>
              <a:prstDash val="solid"/>
            </a:ln>
          </c:spPr>
          <c:invertIfNegative val="0"/>
          <c:cat>
            <c:strRef>
              <c:f>PopConnectedWWTreatment!$D$28:$AS$28</c:f>
              <c:strCache>
                <c:ptCount val="41"/>
                <c:pt idx="0">
                  <c:v>1990</c:v>
                </c:pt>
                <c:pt idx="2">
                  <c:v>1995</c:v>
                </c:pt>
                <c:pt idx="4">
                  <c:v>1996</c:v>
                </c:pt>
                <c:pt idx="6">
                  <c:v>1997</c:v>
                </c:pt>
                <c:pt idx="8">
                  <c:v>1998</c:v>
                </c:pt>
                <c:pt idx="10">
                  <c:v>1999</c:v>
                </c:pt>
                <c:pt idx="12">
                  <c:v>2000</c:v>
                </c:pt>
                <c:pt idx="14">
                  <c:v>2001</c:v>
                </c:pt>
                <c:pt idx="16">
                  <c:v>2002</c:v>
                </c:pt>
                <c:pt idx="18">
                  <c:v>2003</c:v>
                </c:pt>
                <c:pt idx="20">
                  <c:v>2004</c:v>
                </c:pt>
                <c:pt idx="22">
                  <c:v>2005</c:v>
                </c:pt>
                <c:pt idx="24">
                  <c:v>2006</c:v>
                </c:pt>
                <c:pt idx="26">
                  <c:v>2007</c:v>
                </c:pt>
                <c:pt idx="28">
                  <c:v>2008</c:v>
                </c:pt>
                <c:pt idx="30">
                  <c:v>2009</c:v>
                </c:pt>
                <c:pt idx="32">
                  <c:v>2010</c:v>
                </c:pt>
                <c:pt idx="34">
                  <c:v>2011</c:v>
                </c:pt>
                <c:pt idx="36">
                  <c:v>2012</c:v>
                </c:pt>
                <c:pt idx="38">
                  <c:v>2013</c:v>
                </c:pt>
                <c:pt idx="40">
                  <c:v>2014</c:v>
                </c:pt>
              </c:strCache>
            </c:strRef>
          </c:cat>
          <c:val>
            <c:numRef>
              <c:f>PopConnectedWWTreatment!$D$29:$AS$29</c:f>
              <c:numCache>
                <c:formatCode>0</c:formatCode>
                <c:ptCount val="42"/>
                <c:pt idx="0">
                  <c:v>0</c:v>
                </c:pt>
                <c:pt idx="2">
                  <c:v>0</c:v>
                </c:pt>
                <c:pt idx="4" formatCode="General">
                  <c:v>0</c:v>
                </c:pt>
                <c:pt idx="6" formatCode="General">
                  <c:v>0</c:v>
                </c:pt>
                <c:pt idx="8" formatCode="General">
                  <c:v>0</c:v>
                </c:pt>
                <c:pt idx="10" formatCode="General">
                  <c:v>0</c:v>
                </c:pt>
                <c:pt idx="12" formatCode="General">
                  <c:v>0</c:v>
                </c:pt>
                <c:pt idx="14" formatCode="General">
                  <c:v>0</c:v>
                </c:pt>
                <c:pt idx="16" formatCode="General">
                  <c:v>0</c:v>
                </c:pt>
                <c:pt idx="18" formatCode="General">
                  <c:v>0</c:v>
                </c:pt>
                <c:pt idx="20" formatCode="General">
                  <c:v>0</c:v>
                </c:pt>
                <c:pt idx="22" formatCode="General">
                  <c:v>0.80000001192092896</c:v>
                </c:pt>
                <c:pt idx="24" formatCode="General">
                  <c:v>0.80000001192092896</c:v>
                </c:pt>
                <c:pt idx="26" formatCode="General">
                  <c:v>5.5999999046325684</c:v>
                </c:pt>
                <c:pt idx="28" formatCode="General">
                  <c:v>7.3000001907348633</c:v>
                </c:pt>
                <c:pt idx="30" formatCode="General">
                  <c:v>7.3000001907348633</c:v>
                </c:pt>
                <c:pt idx="32" formatCode="General">
                  <c:v>0</c:v>
                </c:pt>
                <c:pt idx="34" formatCode="General">
                  <c:v>0</c:v>
                </c:pt>
                <c:pt idx="36" formatCode="General">
                  <c:v>0</c:v>
                </c:pt>
                <c:pt idx="38" formatCode="General">
                  <c:v>0</c:v>
                </c:pt>
                <c:pt idx="40" formatCode="General">
                  <c:v>0</c:v>
                </c:pt>
              </c:numCache>
            </c:numRef>
          </c:val>
        </c:ser>
        <c:dLbls>
          <c:showLegendKey val="0"/>
          <c:showVal val="0"/>
          <c:showCatName val="0"/>
          <c:showSerName val="0"/>
          <c:showPercent val="0"/>
          <c:showBubbleSize val="0"/>
        </c:dLbls>
        <c:gapWidth val="30"/>
        <c:axId val="202118272"/>
        <c:axId val="202120192"/>
      </c:barChart>
      <c:catAx>
        <c:axId val="202118272"/>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fr-FR"/>
                  <a:t>Time (year)</a:t>
                </a:r>
              </a:p>
            </c:rich>
          </c:tx>
          <c:layout>
            <c:manualLayout>
              <c:xMode val="edge"/>
              <c:yMode val="edge"/>
              <c:x val="0.84395973154362414"/>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202120192"/>
        <c:crosses val="autoZero"/>
        <c:auto val="1"/>
        <c:lblAlgn val="ctr"/>
        <c:lblOffset val="100"/>
        <c:tickLblSkip val="1"/>
        <c:tickMarkSkip val="1"/>
        <c:noMultiLvlLbl val="0"/>
      </c:catAx>
      <c:valAx>
        <c:axId val="202120192"/>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fr-FR"/>
                  <a:t>Percentage (%)</a:t>
                </a:r>
              </a:p>
            </c:rich>
          </c:tx>
          <c:layout>
            <c:manualLayout>
              <c:xMode val="edge"/>
              <c:yMode val="edge"/>
              <c:x val="3.1956802277431709E-2"/>
              <c:y val="0.3038461897701610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02118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352423</xdr:colOff>
      <xdr:row>9</xdr:row>
      <xdr:rowOff>0</xdr:rowOff>
    </xdr:from>
    <xdr:to>
      <xdr:col>33</xdr:col>
      <xdr:colOff>31749</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170447</xdr:colOff>
      <xdr:row>23</xdr:row>
      <xdr:rowOff>104776</xdr:rowOff>
    </xdr:from>
    <xdr:to>
      <xdr:col>31</xdr:col>
      <xdr:colOff>260683</xdr:colOff>
      <xdr:row>24</xdr:row>
      <xdr:rowOff>100265</xdr:rowOff>
    </xdr:to>
    <xdr:sp macro="" textlink="">
      <xdr:nvSpPr>
        <xdr:cNvPr id="3" name="Text Box 3"/>
        <xdr:cNvSpPr txBox="1">
          <a:spLocks noChangeArrowheads="1"/>
        </xdr:cNvSpPr>
      </xdr:nvSpPr>
      <xdr:spPr bwMode="auto">
        <a:xfrm>
          <a:off x="7752347" y="3663316"/>
          <a:ext cx="3168716" cy="163129"/>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nstats.un.org/unsd/environment/questionnaire.htm" TargetMode="External"/><Relationship Id="rId2" Type="http://schemas.openxmlformats.org/officeDocument/2006/relationships/hyperlink" Target="http://unstats.un.org/unsd/environment/questionnaire2013.html" TargetMode="External"/><Relationship Id="rId1" Type="http://schemas.openxmlformats.org/officeDocument/2006/relationships/hyperlink" Target="http://ec.europa.eu/eurostat/web/environment/water/databa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tats.oec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D154"/>
  <sheetViews>
    <sheetView tabSelected="1" zoomScale="90" zoomScaleNormal="90" workbookViewId="0">
      <pane ySplit="31" topLeftCell="A32" activePane="bottomLeft" state="frozenSplit"/>
      <selection pane="bottomLeft" activeCell="B32" sqref="B32"/>
    </sheetView>
  </sheetViews>
  <sheetFormatPr defaultRowHeight="13.2" x14ac:dyDescent="0.25"/>
  <cols>
    <col min="1" max="1" width="2.5546875" style="1" customWidth="1"/>
    <col min="2" max="2" width="18" style="1" customWidth="1"/>
    <col min="3" max="3" width="7.88671875" style="1" bestFit="1" customWidth="1"/>
    <col min="4" max="4" width="5.6640625" style="2" customWidth="1"/>
    <col min="5" max="5" width="3.6640625" style="3" customWidth="1"/>
    <col min="6" max="6" width="5.6640625" style="2" customWidth="1"/>
    <col min="7" max="7" width="3.33203125" style="3" customWidth="1"/>
    <col min="8" max="8" width="5.6640625" style="2" customWidth="1"/>
    <col min="9" max="9" width="3.33203125" style="3" customWidth="1"/>
    <col min="10" max="10" width="5.6640625" style="2" customWidth="1"/>
    <col min="11" max="11" width="3.44140625" style="3" customWidth="1"/>
    <col min="12" max="12" width="5.6640625" style="2" customWidth="1"/>
    <col min="13" max="13" width="3.44140625" style="3" customWidth="1"/>
    <col min="14" max="14" width="5.6640625" style="2" customWidth="1"/>
    <col min="15" max="15" width="3.33203125" style="3" customWidth="1"/>
    <col min="16" max="16" width="5.6640625" style="2" customWidth="1"/>
    <col min="17" max="17" width="3.5546875" style="3" customWidth="1"/>
    <col min="18" max="18" width="5.6640625" style="2" customWidth="1"/>
    <col min="19" max="19" width="3.44140625" style="3" customWidth="1"/>
    <col min="20" max="20" width="5.6640625" style="2" customWidth="1"/>
    <col min="21" max="21" width="3.5546875" style="3" customWidth="1"/>
    <col min="22" max="22" width="5.6640625" style="2" customWidth="1"/>
    <col min="23" max="23" width="3.33203125" style="3" customWidth="1"/>
    <col min="24" max="24" width="5.6640625" style="2" customWidth="1"/>
    <col min="25" max="25" width="3.33203125" style="3" customWidth="1"/>
    <col min="26" max="26" width="5.6640625" style="2" customWidth="1"/>
    <col min="27" max="27" width="3.33203125" style="3" customWidth="1"/>
    <col min="28" max="28" width="5.6640625" style="3" customWidth="1"/>
    <col min="29" max="29" width="3.33203125" style="3" customWidth="1"/>
    <col min="30" max="30" width="5.5546875" style="3" bestFit="1" customWidth="1"/>
    <col min="31" max="31" width="3.33203125" style="3" customWidth="1"/>
    <col min="32" max="32" width="5.5546875" style="3" bestFit="1" customWidth="1"/>
    <col min="33" max="33" width="3.33203125" style="3" customWidth="1"/>
    <col min="34" max="34" width="5.5546875" style="3" bestFit="1" customWidth="1"/>
    <col min="35" max="35" width="3.33203125" style="3" customWidth="1"/>
    <col min="36" max="36" width="5.33203125" style="3" bestFit="1" customWidth="1"/>
    <col min="37" max="37" width="3.33203125" style="3" customWidth="1"/>
    <col min="38" max="38" width="5.6640625" style="3" customWidth="1"/>
    <col min="39" max="39" width="3.33203125" style="3" customWidth="1"/>
    <col min="40" max="40" width="5.6640625" style="2" customWidth="1"/>
    <col min="41" max="41" width="3.44140625" style="3" customWidth="1"/>
    <col min="42" max="42" width="5.6640625" style="2" customWidth="1"/>
    <col min="43" max="43" width="2.33203125" style="3" customWidth="1"/>
    <col min="44" max="44" width="5.6640625" style="2" customWidth="1"/>
    <col min="45" max="45" width="2.33203125" style="3" customWidth="1"/>
    <col min="46" max="265" width="8.88671875" style="1"/>
    <col min="266" max="266" width="2.5546875" style="1" customWidth="1"/>
    <col min="267" max="267" width="18" style="1" customWidth="1"/>
    <col min="268" max="268" width="5.6640625" style="1" customWidth="1"/>
    <col min="269" max="269" width="3.6640625" style="1" customWidth="1"/>
    <col min="270" max="270" width="5.6640625" style="1" customWidth="1"/>
    <col min="271" max="271" width="3.33203125" style="1" customWidth="1"/>
    <col min="272" max="272" width="5.6640625" style="1" customWidth="1"/>
    <col min="273" max="273" width="3.33203125" style="1" customWidth="1"/>
    <col min="274" max="274" width="5.6640625" style="1" customWidth="1"/>
    <col min="275" max="275" width="3.44140625" style="1" customWidth="1"/>
    <col min="276" max="276" width="5.6640625" style="1" customWidth="1"/>
    <col min="277" max="277" width="3.44140625" style="1" customWidth="1"/>
    <col min="278" max="278" width="5.6640625" style="1" customWidth="1"/>
    <col min="279" max="279" width="3.33203125" style="1" customWidth="1"/>
    <col min="280" max="280" width="5.6640625" style="1" customWidth="1"/>
    <col min="281" max="281" width="3.5546875" style="1" customWidth="1"/>
    <col min="282" max="282" width="5.6640625" style="1" customWidth="1"/>
    <col min="283" max="283" width="3.44140625" style="1" customWidth="1"/>
    <col min="284" max="284" width="5.6640625" style="1" customWidth="1"/>
    <col min="285" max="285" width="3.5546875" style="1" customWidth="1"/>
    <col min="286" max="286" width="5.6640625" style="1" customWidth="1"/>
    <col min="287" max="287" width="3.33203125" style="1" customWidth="1"/>
    <col min="288" max="288" width="5.6640625" style="1" customWidth="1"/>
    <col min="289" max="289" width="3.33203125" style="1" customWidth="1"/>
    <col min="290" max="290" width="5.6640625" style="1" customWidth="1"/>
    <col min="291" max="291" width="3.33203125" style="1" customWidth="1"/>
    <col min="292" max="292" width="5.6640625" style="1" customWidth="1"/>
    <col min="293" max="293" width="3.33203125" style="1" customWidth="1"/>
    <col min="294" max="294" width="5.6640625" style="1" customWidth="1"/>
    <col min="295" max="295" width="3.33203125" style="1" customWidth="1"/>
    <col min="296" max="296" width="5.6640625" style="1" customWidth="1"/>
    <col min="297" max="297" width="3.44140625" style="1" customWidth="1"/>
    <col min="298" max="298" width="5.6640625" style="1" customWidth="1"/>
    <col min="299" max="299" width="2.33203125" style="1" customWidth="1"/>
    <col min="300" max="521" width="8.88671875" style="1"/>
    <col min="522" max="522" width="2.5546875" style="1" customWidth="1"/>
    <col min="523" max="523" width="18" style="1" customWidth="1"/>
    <col min="524" max="524" width="5.6640625" style="1" customWidth="1"/>
    <col min="525" max="525" width="3.6640625" style="1" customWidth="1"/>
    <col min="526" max="526" width="5.6640625" style="1" customWidth="1"/>
    <col min="527" max="527" width="3.33203125" style="1" customWidth="1"/>
    <col min="528" max="528" width="5.6640625" style="1" customWidth="1"/>
    <col min="529" max="529" width="3.33203125" style="1" customWidth="1"/>
    <col min="530" max="530" width="5.6640625" style="1" customWidth="1"/>
    <col min="531" max="531" width="3.44140625" style="1" customWidth="1"/>
    <col min="532" max="532" width="5.6640625" style="1" customWidth="1"/>
    <col min="533" max="533" width="3.44140625" style="1" customWidth="1"/>
    <col min="534" max="534" width="5.6640625" style="1" customWidth="1"/>
    <col min="535" max="535" width="3.33203125" style="1" customWidth="1"/>
    <col min="536" max="536" width="5.6640625" style="1" customWidth="1"/>
    <col min="537" max="537" width="3.5546875" style="1" customWidth="1"/>
    <col min="538" max="538" width="5.6640625" style="1" customWidth="1"/>
    <col min="539" max="539" width="3.44140625" style="1" customWidth="1"/>
    <col min="540" max="540" width="5.6640625" style="1" customWidth="1"/>
    <col min="541" max="541" width="3.5546875" style="1" customWidth="1"/>
    <col min="542" max="542" width="5.6640625" style="1" customWidth="1"/>
    <col min="543" max="543" width="3.33203125" style="1" customWidth="1"/>
    <col min="544" max="544" width="5.6640625" style="1" customWidth="1"/>
    <col min="545" max="545" width="3.33203125" style="1" customWidth="1"/>
    <col min="546" max="546" width="5.6640625" style="1" customWidth="1"/>
    <col min="547" max="547" width="3.33203125" style="1" customWidth="1"/>
    <col min="548" max="548" width="5.6640625" style="1" customWidth="1"/>
    <col min="549" max="549" width="3.33203125" style="1" customWidth="1"/>
    <col min="550" max="550" width="5.6640625" style="1" customWidth="1"/>
    <col min="551" max="551" width="3.33203125" style="1" customWidth="1"/>
    <col min="552" max="552" width="5.6640625" style="1" customWidth="1"/>
    <col min="553" max="553" width="3.44140625" style="1" customWidth="1"/>
    <col min="554" max="554" width="5.6640625" style="1" customWidth="1"/>
    <col min="555" max="555" width="2.33203125" style="1" customWidth="1"/>
    <col min="556" max="777" width="8.88671875" style="1"/>
    <col min="778" max="778" width="2.5546875" style="1" customWidth="1"/>
    <col min="779" max="779" width="18" style="1" customWidth="1"/>
    <col min="780" max="780" width="5.6640625" style="1" customWidth="1"/>
    <col min="781" max="781" width="3.6640625" style="1" customWidth="1"/>
    <col min="782" max="782" width="5.6640625" style="1" customWidth="1"/>
    <col min="783" max="783" width="3.33203125" style="1" customWidth="1"/>
    <col min="784" max="784" width="5.6640625" style="1" customWidth="1"/>
    <col min="785" max="785" width="3.33203125" style="1" customWidth="1"/>
    <col min="786" max="786" width="5.6640625" style="1" customWidth="1"/>
    <col min="787" max="787" width="3.44140625" style="1" customWidth="1"/>
    <col min="788" max="788" width="5.6640625" style="1" customWidth="1"/>
    <col min="789" max="789" width="3.44140625" style="1" customWidth="1"/>
    <col min="790" max="790" width="5.6640625" style="1" customWidth="1"/>
    <col min="791" max="791" width="3.33203125" style="1" customWidth="1"/>
    <col min="792" max="792" width="5.6640625" style="1" customWidth="1"/>
    <col min="793" max="793" width="3.5546875" style="1" customWidth="1"/>
    <col min="794" max="794" width="5.6640625" style="1" customWidth="1"/>
    <col min="795" max="795" width="3.44140625" style="1" customWidth="1"/>
    <col min="796" max="796" width="5.6640625" style="1" customWidth="1"/>
    <col min="797" max="797" width="3.5546875" style="1" customWidth="1"/>
    <col min="798" max="798" width="5.6640625" style="1" customWidth="1"/>
    <col min="799" max="799" width="3.33203125" style="1" customWidth="1"/>
    <col min="800" max="800" width="5.6640625" style="1" customWidth="1"/>
    <col min="801" max="801" width="3.33203125" style="1" customWidth="1"/>
    <col min="802" max="802" width="5.6640625" style="1" customWidth="1"/>
    <col min="803" max="803" width="3.33203125" style="1" customWidth="1"/>
    <col min="804" max="804" width="5.6640625" style="1" customWidth="1"/>
    <col min="805" max="805" width="3.33203125" style="1" customWidth="1"/>
    <col min="806" max="806" width="5.6640625" style="1" customWidth="1"/>
    <col min="807" max="807" width="3.33203125" style="1" customWidth="1"/>
    <col min="808" max="808" width="5.6640625" style="1" customWidth="1"/>
    <col min="809" max="809" width="3.44140625" style="1" customWidth="1"/>
    <col min="810" max="810" width="5.6640625" style="1" customWidth="1"/>
    <col min="811" max="811" width="2.33203125" style="1" customWidth="1"/>
    <col min="812" max="1033" width="8.88671875" style="1"/>
    <col min="1034" max="1034" width="2.5546875" style="1" customWidth="1"/>
    <col min="1035" max="1035" width="18" style="1" customWidth="1"/>
    <col min="1036" max="1036" width="5.6640625" style="1" customWidth="1"/>
    <col min="1037" max="1037" width="3.6640625" style="1" customWidth="1"/>
    <col min="1038" max="1038" width="5.6640625" style="1" customWidth="1"/>
    <col min="1039" max="1039" width="3.33203125" style="1" customWidth="1"/>
    <col min="1040" max="1040" width="5.6640625" style="1" customWidth="1"/>
    <col min="1041" max="1041" width="3.33203125" style="1" customWidth="1"/>
    <col min="1042" max="1042" width="5.6640625" style="1" customWidth="1"/>
    <col min="1043" max="1043" width="3.44140625" style="1" customWidth="1"/>
    <col min="1044" max="1044" width="5.6640625" style="1" customWidth="1"/>
    <col min="1045" max="1045" width="3.44140625" style="1" customWidth="1"/>
    <col min="1046" max="1046" width="5.6640625" style="1" customWidth="1"/>
    <col min="1047" max="1047" width="3.33203125" style="1" customWidth="1"/>
    <col min="1048" max="1048" width="5.6640625" style="1" customWidth="1"/>
    <col min="1049" max="1049" width="3.5546875" style="1" customWidth="1"/>
    <col min="1050" max="1050" width="5.6640625" style="1" customWidth="1"/>
    <col min="1051" max="1051" width="3.44140625" style="1" customWidth="1"/>
    <col min="1052" max="1052" width="5.6640625" style="1" customWidth="1"/>
    <col min="1053" max="1053" width="3.5546875" style="1" customWidth="1"/>
    <col min="1054" max="1054" width="5.6640625" style="1" customWidth="1"/>
    <col min="1055" max="1055" width="3.33203125" style="1" customWidth="1"/>
    <col min="1056" max="1056" width="5.6640625" style="1" customWidth="1"/>
    <col min="1057" max="1057" width="3.33203125" style="1" customWidth="1"/>
    <col min="1058" max="1058" width="5.6640625" style="1" customWidth="1"/>
    <col min="1059" max="1059" width="3.33203125" style="1" customWidth="1"/>
    <col min="1060" max="1060" width="5.6640625" style="1" customWidth="1"/>
    <col min="1061" max="1061" width="3.33203125" style="1" customWidth="1"/>
    <col min="1062" max="1062" width="5.6640625" style="1" customWidth="1"/>
    <col min="1063" max="1063" width="3.33203125" style="1" customWidth="1"/>
    <col min="1064" max="1064" width="5.6640625" style="1" customWidth="1"/>
    <col min="1065" max="1065" width="3.44140625" style="1" customWidth="1"/>
    <col min="1066" max="1066" width="5.6640625" style="1" customWidth="1"/>
    <col min="1067" max="1067" width="2.33203125" style="1" customWidth="1"/>
    <col min="1068" max="1289" width="8.88671875" style="1"/>
    <col min="1290" max="1290" width="2.5546875" style="1" customWidth="1"/>
    <col min="1291" max="1291" width="18" style="1" customWidth="1"/>
    <col min="1292" max="1292" width="5.6640625" style="1" customWidth="1"/>
    <col min="1293" max="1293" width="3.6640625" style="1" customWidth="1"/>
    <col min="1294" max="1294" width="5.6640625" style="1" customWidth="1"/>
    <col min="1295" max="1295" width="3.33203125" style="1" customWidth="1"/>
    <col min="1296" max="1296" width="5.6640625" style="1" customWidth="1"/>
    <col min="1297" max="1297" width="3.33203125" style="1" customWidth="1"/>
    <col min="1298" max="1298" width="5.6640625" style="1" customWidth="1"/>
    <col min="1299" max="1299" width="3.44140625" style="1" customWidth="1"/>
    <col min="1300" max="1300" width="5.6640625" style="1" customWidth="1"/>
    <col min="1301" max="1301" width="3.44140625" style="1" customWidth="1"/>
    <col min="1302" max="1302" width="5.6640625" style="1" customWidth="1"/>
    <col min="1303" max="1303" width="3.33203125" style="1" customWidth="1"/>
    <col min="1304" max="1304" width="5.6640625" style="1" customWidth="1"/>
    <col min="1305" max="1305" width="3.5546875" style="1" customWidth="1"/>
    <col min="1306" max="1306" width="5.6640625" style="1" customWidth="1"/>
    <col min="1307" max="1307" width="3.44140625" style="1" customWidth="1"/>
    <col min="1308" max="1308" width="5.6640625" style="1" customWidth="1"/>
    <col min="1309" max="1309" width="3.5546875" style="1" customWidth="1"/>
    <col min="1310" max="1310" width="5.6640625" style="1" customWidth="1"/>
    <col min="1311" max="1311" width="3.33203125" style="1" customWidth="1"/>
    <col min="1312" max="1312" width="5.6640625" style="1" customWidth="1"/>
    <col min="1313" max="1313" width="3.33203125" style="1" customWidth="1"/>
    <col min="1314" max="1314" width="5.6640625" style="1" customWidth="1"/>
    <col min="1315" max="1315" width="3.33203125" style="1" customWidth="1"/>
    <col min="1316" max="1316" width="5.6640625" style="1" customWidth="1"/>
    <col min="1317" max="1317" width="3.33203125" style="1" customWidth="1"/>
    <col min="1318" max="1318" width="5.6640625" style="1" customWidth="1"/>
    <col min="1319" max="1319" width="3.33203125" style="1" customWidth="1"/>
    <col min="1320" max="1320" width="5.6640625" style="1" customWidth="1"/>
    <col min="1321" max="1321" width="3.44140625" style="1" customWidth="1"/>
    <col min="1322" max="1322" width="5.6640625" style="1" customWidth="1"/>
    <col min="1323" max="1323" width="2.33203125" style="1" customWidth="1"/>
    <col min="1324" max="1545" width="8.88671875" style="1"/>
    <col min="1546" max="1546" width="2.5546875" style="1" customWidth="1"/>
    <col min="1547" max="1547" width="18" style="1" customWidth="1"/>
    <col min="1548" max="1548" width="5.6640625" style="1" customWidth="1"/>
    <col min="1549" max="1549" width="3.6640625" style="1" customWidth="1"/>
    <col min="1550" max="1550" width="5.6640625" style="1" customWidth="1"/>
    <col min="1551" max="1551" width="3.33203125" style="1" customWidth="1"/>
    <col min="1552" max="1552" width="5.6640625" style="1" customWidth="1"/>
    <col min="1553" max="1553" width="3.33203125" style="1" customWidth="1"/>
    <col min="1554" max="1554" width="5.6640625" style="1" customWidth="1"/>
    <col min="1555" max="1555" width="3.44140625" style="1" customWidth="1"/>
    <col min="1556" max="1556" width="5.6640625" style="1" customWidth="1"/>
    <col min="1557" max="1557" width="3.44140625" style="1" customWidth="1"/>
    <col min="1558" max="1558" width="5.6640625" style="1" customWidth="1"/>
    <col min="1559" max="1559" width="3.33203125" style="1" customWidth="1"/>
    <col min="1560" max="1560" width="5.6640625" style="1" customWidth="1"/>
    <col min="1561" max="1561" width="3.5546875" style="1" customWidth="1"/>
    <col min="1562" max="1562" width="5.6640625" style="1" customWidth="1"/>
    <col min="1563" max="1563" width="3.44140625" style="1" customWidth="1"/>
    <col min="1564" max="1564" width="5.6640625" style="1" customWidth="1"/>
    <col min="1565" max="1565" width="3.5546875" style="1" customWidth="1"/>
    <col min="1566" max="1566" width="5.6640625" style="1" customWidth="1"/>
    <col min="1567" max="1567" width="3.33203125" style="1" customWidth="1"/>
    <col min="1568" max="1568" width="5.6640625" style="1" customWidth="1"/>
    <col min="1569" max="1569" width="3.33203125" style="1" customWidth="1"/>
    <col min="1570" max="1570" width="5.6640625" style="1" customWidth="1"/>
    <col min="1571" max="1571" width="3.33203125" style="1" customWidth="1"/>
    <col min="1572" max="1572" width="5.6640625" style="1" customWidth="1"/>
    <col min="1573" max="1573" width="3.33203125" style="1" customWidth="1"/>
    <col min="1574" max="1574" width="5.6640625" style="1" customWidth="1"/>
    <col min="1575" max="1575" width="3.33203125" style="1" customWidth="1"/>
    <col min="1576" max="1576" width="5.6640625" style="1" customWidth="1"/>
    <col min="1577" max="1577" width="3.44140625" style="1" customWidth="1"/>
    <col min="1578" max="1578" width="5.6640625" style="1" customWidth="1"/>
    <col min="1579" max="1579" width="2.33203125" style="1" customWidth="1"/>
    <col min="1580" max="1801" width="8.88671875" style="1"/>
    <col min="1802" max="1802" width="2.5546875" style="1" customWidth="1"/>
    <col min="1803" max="1803" width="18" style="1" customWidth="1"/>
    <col min="1804" max="1804" width="5.6640625" style="1" customWidth="1"/>
    <col min="1805" max="1805" width="3.6640625" style="1" customWidth="1"/>
    <col min="1806" max="1806" width="5.6640625" style="1" customWidth="1"/>
    <col min="1807" max="1807" width="3.33203125" style="1" customWidth="1"/>
    <col min="1808" max="1808" width="5.6640625" style="1" customWidth="1"/>
    <col min="1809" max="1809" width="3.33203125" style="1" customWidth="1"/>
    <col min="1810" max="1810" width="5.6640625" style="1" customWidth="1"/>
    <col min="1811" max="1811" width="3.44140625" style="1" customWidth="1"/>
    <col min="1812" max="1812" width="5.6640625" style="1" customWidth="1"/>
    <col min="1813" max="1813" width="3.44140625" style="1" customWidth="1"/>
    <col min="1814" max="1814" width="5.6640625" style="1" customWidth="1"/>
    <col min="1815" max="1815" width="3.33203125" style="1" customWidth="1"/>
    <col min="1816" max="1816" width="5.6640625" style="1" customWidth="1"/>
    <col min="1817" max="1817" width="3.5546875" style="1" customWidth="1"/>
    <col min="1818" max="1818" width="5.6640625" style="1" customWidth="1"/>
    <col min="1819" max="1819" width="3.44140625" style="1" customWidth="1"/>
    <col min="1820" max="1820" width="5.6640625" style="1" customWidth="1"/>
    <col min="1821" max="1821" width="3.5546875" style="1" customWidth="1"/>
    <col min="1822" max="1822" width="5.6640625" style="1" customWidth="1"/>
    <col min="1823" max="1823" width="3.33203125" style="1" customWidth="1"/>
    <col min="1824" max="1824" width="5.6640625" style="1" customWidth="1"/>
    <col min="1825" max="1825" width="3.33203125" style="1" customWidth="1"/>
    <col min="1826" max="1826" width="5.6640625" style="1" customWidth="1"/>
    <col min="1827" max="1827" width="3.33203125" style="1" customWidth="1"/>
    <col min="1828" max="1828" width="5.6640625" style="1" customWidth="1"/>
    <col min="1829" max="1829" width="3.33203125" style="1" customWidth="1"/>
    <col min="1830" max="1830" width="5.6640625" style="1" customWidth="1"/>
    <col min="1831" max="1831" width="3.33203125" style="1" customWidth="1"/>
    <col min="1832" max="1832" width="5.6640625" style="1" customWidth="1"/>
    <col min="1833" max="1833" width="3.44140625" style="1" customWidth="1"/>
    <col min="1834" max="1834" width="5.6640625" style="1" customWidth="1"/>
    <col min="1835" max="1835" width="2.33203125" style="1" customWidth="1"/>
    <col min="1836" max="2057" width="8.88671875" style="1"/>
    <col min="2058" max="2058" width="2.5546875" style="1" customWidth="1"/>
    <col min="2059" max="2059" width="18" style="1" customWidth="1"/>
    <col min="2060" max="2060" width="5.6640625" style="1" customWidth="1"/>
    <col min="2061" max="2061" width="3.6640625" style="1" customWidth="1"/>
    <col min="2062" max="2062" width="5.6640625" style="1" customWidth="1"/>
    <col min="2063" max="2063" width="3.33203125" style="1" customWidth="1"/>
    <col min="2064" max="2064" width="5.6640625" style="1" customWidth="1"/>
    <col min="2065" max="2065" width="3.33203125" style="1" customWidth="1"/>
    <col min="2066" max="2066" width="5.6640625" style="1" customWidth="1"/>
    <col min="2067" max="2067" width="3.44140625" style="1" customWidth="1"/>
    <col min="2068" max="2068" width="5.6640625" style="1" customWidth="1"/>
    <col min="2069" max="2069" width="3.44140625" style="1" customWidth="1"/>
    <col min="2070" max="2070" width="5.6640625" style="1" customWidth="1"/>
    <col min="2071" max="2071" width="3.33203125" style="1" customWidth="1"/>
    <col min="2072" max="2072" width="5.6640625" style="1" customWidth="1"/>
    <col min="2073" max="2073" width="3.5546875" style="1" customWidth="1"/>
    <col min="2074" max="2074" width="5.6640625" style="1" customWidth="1"/>
    <col min="2075" max="2075" width="3.44140625" style="1" customWidth="1"/>
    <col min="2076" max="2076" width="5.6640625" style="1" customWidth="1"/>
    <col min="2077" max="2077" width="3.5546875" style="1" customWidth="1"/>
    <col min="2078" max="2078" width="5.6640625" style="1" customWidth="1"/>
    <col min="2079" max="2079" width="3.33203125" style="1" customWidth="1"/>
    <col min="2080" max="2080" width="5.6640625" style="1" customWidth="1"/>
    <col min="2081" max="2081" width="3.33203125" style="1" customWidth="1"/>
    <col min="2082" max="2082" width="5.6640625" style="1" customWidth="1"/>
    <col min="2083" max="2083" width="3.33203125" style="1" customWidth="1"/>
    <col min="2084" max="2084" width="5.6640625" style="1" customWidth="1"/>
    <col min="2085" max="2085" width="3.33203125" style="1" customWidth="1"/>
    <col min="2086" max="2086" width="5.6640625" style="1" customWidth="1"/>
    <col min="2087" max="2087" width="3.33203125" style="1" customWidth="1"/>
    <col min="2088" max="2088" width="5.6640625" style="1" customWidth="1"/>
    <col min="2089" max="2089" width="3.44140625" style="1" customWidth="1"/>
    <col min="2090" max="2090" width="5.6640625" style="1" customWidth="1"/>
    <col min="2091" max="2091" width="2.33203125" style="1" customWidth="1"/>
    <col min="2092" max="2313" width="8.88671875" style="1"/>
    <col min="2314" max="2314" width="2.5546875" style="1" customWidth="1"/>
    <col min="2315" max="2315" width="18" style="1" customWidth="1"/>
    <col min="2316" max="2316" width="5.6640625" style="1" customWidth="1"/>
    <col min="2317" max="2317" width="3.6640625" style="1" customWidth="1"/>
    <col min="2318" max="2318" width="5.6640625" style="1" customWidth="1"/>
    <col min="2319" max="2319" width="3.33203125" style="1" customWidth="1"/>
    <col min="2320" max="2320" width="5.6640625" style="1" customWidth="1"/>
    <col min="2321" max="2321" width="3.33203125" style="1" customWidth="1"/>
    <col min="2322" max="2322" width="5.6640625" style="1" customWidth="1"/>
    <col min="2323" max="2323" width="3.44140625" style="1" customWidth="1"/>
    <col min="2324" max="2324" width="5.6640625" style="1" customWidth="1"/>
    <col min="2325" max="2325" width="3.44140625" style="1" customWidth="1"/>
    <col min="2326" max="2326" width="5.6640625" style="1" customWidth="1"/>
    <col min="2327" max="2327" width="3.33203125" style="1" customWidth="1"/>
    <col min="2328" max="2328" width="5.6640625" style="1" customWidth="1"/>
    <col min="2329" max="2329" width="3.5546875" style="1" customWidth="1"/>
    <col min="2330" max="2330" width="5.6640625" style="1" customWidth="1"/>
    <col min="2331" max="2331" width="3.44140625" style="1" customWidth="1"/>
    <col min="2332" max="2332" width="5.6640625" style="1" customWidth="1"/>
    <col min="2333" max="2333" width="3.5546875" style="1" customWidth="1"/>
    <col min="2334" max="2334" width="5.6640625" style="1" customWidth="1"/>
    <col min="2335" max="2335" width="3.33203125" style="1" customWidth="1"/>
    <col min="2336" max="2336" width="5.6640625" style="1" customWidth="1"/>
    <col min="2337" max="2337" width="3.33203125" style="1" customWidth="1"/>
    <col min="2338" max="2338" width="5.6640625" style="1" customWidth="1"/>
    <col min="2339" max="2339" width="3.33203125" style="1" customWidth="1"/>
    <col min="2340" max="2340" width="5.6640625" style="1" customWidth="1"/>
    <col min="2341" max="2341" width="3.33203125" style="1" customWidth="1"/>
    <col min="2342" max="2342" width="5.6640625" style="1" customWidth="1"/>
    <col min="2343" max="2343" width="3.33203125" style="1" customWidth="1"/>
    <col min="2344" max="2344" width="5.6640625" style="1" customWidth="1"/>
    <col min="2345" max="2345" width="3.44140625" style="1" customWidth="1"/>
    <col min="2346" max="2346" width="5.6640625" style="1" customWidth="1"/>
    <col min="2347" max="2347" width="2.33203125" style="1" customWidth="1"/>
    <col min="2348" max="2569" width="8.88671875" style="1"/>
    <col min="2570" max="2570" width="2.5546875" style="1" customWidth="1"/>
    <col min="2571" max="2571" width="18" style="1" customWidth="1"/>
    <col min="2572" max="2572" width="5.6640625" style="1" customWidth="1"/>
    <col min="2573" max="2573" width="3.6640625" style="1" customWidth="1"/>
    <col min="2574" max="2574" width="5.6640625" style="1" customWidth="1"/>
    <col min="2575" max="2575" width="3.33203125" style="1" customWidth="1"/>
    <col min="2576" max="2576" width="5.6640625" style="1" customWidth="1"/>
    <col min="2577" max="2577" width="3.33203125" style="1" customWidth="1"/>
    <col min="2578" max="2578" width="5.6640625" style="1" customWidth="1"/>
    <col min="2579" max="2579" width="3.44140625" style="1" customWidth="1"/>
    <col min="2580" max="2580" width="5.6640625" style="1" customWidth="1"/>
    <col min="2581" max="2581" width="3.44140625" style="1" customWidth="1"/>
    <col min="2582" max="2582" width="5.6640625" style="1" customWidth="1"/>
    <col min="2583" max="2583" width="3.33203125" style="1" customWidth="1"/>
    <col min="2584" max="2584" width="5.6640625" style="1" customWidth="1"/>
    <col min="2585" max="2585" width="3.5546875" style="1" customWidth="1"/>
    <col min="2586" max="2586" width="5.6640625" style="1" customWidth="1"/>
    <col min="2587" max="2587" width="3.44140625" style="1" customWidth="1"/>
    <col min="2588" max="2588" width="5.6640625" style="1" customWidth="1"/>
    <col min="2589" max="2589" width="3.5546875" style="1" customWidth="1"/>
    <col min="2590" max="2590" width="5.6640625" style="1" customWidth="1"/>
    <col min="2591" max="2591" width="3.33203125" style="1" customWidth="1"/>
    <col min="2592" max="2592" width="5.6640625" style="1" customWidth="1"/>
    <col min="2593" max="2593" width="3.33203125" style="1" customWidth="1"/>
    <col min="2594" max="2594" width="5.6640625" style="1" customWidth="1"/>
    <col min="2595" max="2595" width="3.33203125" style="1" customWidth="1"/>
    <col min="2596" max="2596" width="5.6640625" style="1" customWidth="1"/>
    <col min="2597" max="2597" width="3.33203125" style="1" customWidth="1"/>
    <col min="2598" max="2598" width="5.6640625" style="1" customWidth="1"/>
    <col min="2599" max="2599" width="3.33203125" style="1" customWidth="1"/>
    <col min="2600" max="2600" width="5.6640625" style="1" customWidth="1"/>
    <col min="2601" max="2601" width="3.44140625" style="1" customWidth="1"/>
    <col min="2602" max="2602" width="5.6640625" style="1" customWidth="1"/>
    <col min="2603" max="2603" width="2.33203125" style="1" customWidth="1"/>
    <col min="2604" max="2825" width="8.88671875" style="1"/>
    <col min="2826" max="2826" width="2.5546875" style="1" customWidth="1"/>
    <col min="2827" max="2827" width="18" style="1" customWidth="1"/>
    <col min="2828" max="2828" width="5.6640625" style="1" customWidth="1"/>
    <col min="2829" max="2829" width="3.6640625" style="1" customWidth="1"/>
    <col min="2830" max="2830" width="5.6640625" style="1" customWidth="1"/>
    <col min="2831" max="2831" width="3.33203125" style="1" customWidth="1"/>
    <col min="2832" max="2832" width="5.6640625" style="1" customWidth="1"/>
    <col min="2833" max="2833" width="3.33203125" style="1" customWidth="1"/>
    <col min="2834" max="2834" width="5.6640625" style="1" customWidth="1"/>
    <col min="2835" max="2835" width="3.44140625" style="1" customWidth="1"/>
    <col min="2836" max="2836" width="5.6640625" style="1" customWidth="1"/>
    <col min="2837" max="2837" width="3.44140625" style="1" customWidth="1"/>
    <col min="2838" max="2838" width="5.6640625" style="1" customWidth="1"/>
    <col min="2839" max="2839" width="3.33203125" style="1" customWidth="1"/>
    <col min="2840" max="2840" width="5.6640625" style="1" customWidth="1"/>
    <col min="2841" max="2841" width="3.5546875" style="1" customWidth="1"/>
    <col min="2842" max="2842" width="5.6640625" style="1" customWidth="1"/>
    <col min="2843" max="2843" width="3.44140625" style="1" customWidth="1"/>
    <col min="2844" max="2844" width="5.6640625" style="1" customWidth="1"/>
    <col min="2845" max="2845" width="3.5546875" style="1" customWidth="1"/>
    <col min="2846" max="2846" width="5.6640625" style="1" customWidth="1"/>
    <col min="2847" max="2847" width="3.33203125" style="1" customWidth="1"/>
    <col min="2848" max="2848" width="5.6640625" style="1" customWidth="1"/>
    <col min="2849" max="2849" width="3.33203125" style="1" customWidth="1"/>
    <col min="2850" max="2850" width="5.6640625" style="1" customWidth="1"/>
    <col min="2851" max="2851" width="3.33203125" style="1" customWidth="1"/>
    <col min="2852" max="2852" width="5.6640625" style="1" customWidth="1"/>
    <col min="2853" max="2853" width="3.33203125" style="1" customWidth="1"/>
    <col min="2854" max="2854" width="5.6640625" style="1" customWidth="1"/>
    <col min="2855" max="2855" width="3.33203125" style="1" customWidth="1"/>
    <col min="2856" max="2856" width="5.6640625" style="1" customWidth="1"/>
    <col min="2857" max="2857" width="3.44140625" style="1" customWidth="1"/>
    <col min="2858" max="2858" width="5.6640625" style="1" customWidth="1"/>
    <col min="2859" max="2859" width="2.33203125" style="1" customWidth="1"/>
    <col min="2860" max="3081" width="8.88671875" style="1"/>
    <col min="3082" max="3082" width="2.5546875" style="1" customWidth="1"/>
    <col min="3083" max="3083" width="18" style="1" customWidth="1"/>
    <col min="3084" max="3084" width="5.6640625" style="1" customWidth="1"/>
    <col min="3085" max="3085" width="3.6640625" style="1" customWidth="1"/>
    <col min="3086" max="3086" width="5.6640625" style="1" customWidth="1"/>
    <col min="3087" max="3087" width="3.33203125" style="1" customWidth="1"/>
    <col min="3088" max="3088" width="5.6640625" style="1" customWidth="1"/>
    <col min="3089" max="3089" width="3.33203125" style="1" customWidth="1"/>
    <col min="3090" max="3090" width="5.6640625" style="1" customWidth="1"/>
    <col min="3091" max="3091" width="3.44140625" style="1" customWidth="1"/>
    <col min="3092" max="3092" width="5.6640625" style="1" customWidth="1"/>
    <col min="3093" max="3093" width="3.44140625" style="1" customWidth="1"/>
    <col min="3094" max="3094" width="5.6640625" style="1" customWidth="1"/>
    <col min="3095" max="3095" width="3.33203125" style="1" customWidth="1"/>
    <col min="3096" max="3096" width="5.6640625" style="1" customWidth="1"/>
    <col min="3097" max="3097" width="3.5546875" style="1" customWidth="1"/>
    <col min="3098" max="3098" width="5.6640625" style="1" customWidth="1"/>
    <col min="3099" max="3099" width="3.44140625" style="1" customWidth="1"/>
    <col min="3100" max="3100" width="5.6640625" style="1" customWidth="1"/>
    <col min="3101" max="3101" width="3.5546875" style="1" customWidth="1"/>
    <col min="3102" max="3102" width="5.6640625" style="1" customWidth="1"/>
    <col min="3103" max="3103" width="3.33203125" style="1" customWidth="1"/>
    <col min="3104" max="3104" width="5.6640625" style="1" customWidth="1"/>
    <col min="3105" max="3105" width="3.33203125" style="1" customWidth="1"/>
    <col min="3106" max="3106" width="5.6640625" style="1" customWidth="1"/>
    <col min="3107" max="3107" width="3.33203125" style="1" customWidth="1"/>
    <col min="3108" max="3108" width="5.6640625" style="1" customWidth="1"/>
    <col min="3109" max="3109" width="3.33203125" style="1" customWidth="1"/>
    <col min="3110" max="3110" width="5.6640625" style="1" customWidth="1"/>
    <col min="3111" max="3111" width="3.33203125" style="1" customWidth="1"/>
    <col min="3112" max="3112" width="5.6640625" style="1" customWidth="1"/>
    <col min="3113" max="3113" width="3.44140625" style="1" customWidth="1"/>
    <col min="3114" max="3114" width="5.6640625" style="1" customWidth="1"/>
    <col min="3115" max="3115" width="2.33203125" style="1" customWidth="1"/>
    <col min="3116" max="3337" width="8.88671875" style="1"/>
    <col min="3338" max="3338" width="2.5546875" style="1" customWidth="1"/>
    <col min="3339" max="3339" width="18" style="1" customWidth="1"/>
    <col min="3340" max="3340" width="5.6640625" style="1" customWidth="1"/>
    <col min="3341" max="3341" width="3.6640625" style="1" customWidth="1"/>
    <col min="3342" max="3342" width="5.6640625" style="1" customWidth="1"/>
    <col min="3343" max="3343" width="3.33203125" style="1" customWidth="1"/>
    <col min="3344" max="3344" width="5.6640625" style="1" customWidth="1"/>
    <col min="3345" max="3345" width="3.33203125" style="1" customWidth="1"/>
    <col min="3346" max="3346" width="5.6640625" style="1" customWidth="1"/>
    <col min="3347" max="3347" width="3.44140625" style="1" customWidth="1"/>
    <col min="3348" max="3348" width="5.6640625" style="1" customWidth="1"/>
    <col min="3349" max="3349" width="3.44140625" style="1" customWidth="1"/>
    <col min="3350" max="3350" width="5.6640625" style="1" customWidth="1"/>
    <col min="3351" max="3351" width="3.33203125" style="1" customWidth="1"/>
    <col min="3352" max="3352" width="5.6640625" style="1" customWidth="1"/>
    <col min="3353" max="3353" width="3.5546875" style="1" customWidth="1"/>
    <col min="3354" max="3354" width="5.6640625" style="1" customWidth="1"/>
    <col min="3355" max="3355" width="3.44140625" style="1" customWidth="1"/>
    <col min="3356" max="3356" width="5.6640625" style="1" customWidth="1"/>
    <col min="3357" max="3357" width="3.5546875" style="1" customWidth="1"/>
    <col min="3358" max="3358" width="5.6640625" style="1" customWidth="1"/>
    <col min="3359" max="3359" width="3.33203125" style="1" customWidth="1"/>
    <col min="3360" max="3360" width="5.6640625" style="1" customWidth="1"/>
    <col min="3361" max="3361" width="3.33203125" style="1" customWidth="1"/>
    <col min="3362" max="3362" width="5.6640625" style="1" customWidth="1"/>
    <col min="3363" max="3363" width="3.33203125" style="1" customWidth="1"/>
    <col min="3364" max="3364" width="5.6640625" style="1" customWidth="1"/>
    <col min="3365" max="3365" width="3.33203125" style="1" customWidth="1"/>
    <col min="3366" max="3366" width="5.6640625" style="1" customWidth="1"/>
    <col min="3367" max="3367" width="3.33203125" style="1" customWidth="1"/>
    <col min="3368" max="3368" width="5.6640625" style="1" customWidth="1"/>
    <col min="3369" max="3369" width="3.44140625" style="1" customWidth="1"/>
    <col min="3370" max="3370" width="5.6640625" style="1" customWidth="1"/>
    <col min="3371" max="3371" width="2.33203125" style="1" customWidth="1"/>
    <col min="3372" max="3593" width="8.88671875" style="1"/>
    <col min="3594" max="3594" width="2.5546875" style="1" customWidth="1"/>
    <col min="3595" max="3595" width="18" style="1" customWidth="1"/>
    <col min="3596" max="3596" width="5.6640625" style="1" customWidth="1"/>
    <col min="3597" max="3597" width="3.6640625" style="1" customWidth="1"/>
    <col min="3598" max="3598" width="5.6640625" style="1" customWidth="1"/>
    <col min="3599" max="3599" width="3.33203125" style="1" customWidth="1"/>
    <col min="3600" max="3600" width="5.6640625" style="1" customWidth="1"/>
    <col min="3601" max="3601" width="3.33203125" style="1" customWidth="1"/>
    <col min="3602" max="3602" width="5.6640625" style="1" customWidth="1"/>
    <col min="3603" max="3603" width="3.44140625" style="1" customWidth="1"/>
    <col min="3604" max="3604" width="5.6640625" style="1" customWidth="1"/>
    <col min="3605" max="3605" width="3.44140625" style="1" customWidth="1"/>
    <col min="3606" max="3606" width="5.6640625" style="1" customWidth="1"/>
    <col min="3607" max="3607" width="3.33203125" style="1" customWidth="1"/>
    <col min="3608" max="3608" width="5.6640625" style="1" customWidth="1"/>
    <col min="3609" max="3609" width="3.5546875" style="1" customWidth="1"/>
    <col min="3610" max="3610" width="5.6640625" style="1" customWidth="1"/>
    <col min="3611" max="3611" width="3.44140625" style="1" customWidth="1"/>
    <col min="3612" max="3612" width="5.6640625" style="1" customWidth="1"/>
    <col min="3613" max="3613" width="3.5546875" style="1" customWidth="1"/>
    <col min="3614" max="3614" width="5.6640625" style="1" customWidth="1"/>
    <col min="3615" max="3615" width="3.33203125" style="1" customWidth="1"/>
    <col min="3616" max="3616" width="5.6640625" style="1" customWidth="1"/>
    <col min="3617" max="3617" width="3.33203125" style="1" customWidth="1"/>
    <col min="3618" max="3618" width="5.6640625" style="1" customWidth="1"/>
    <col min="3619" max="3619" width="3.33203125" style="1" customWidth="1"/>
    <col min="3620" max="3620" width="5.6640625" style="1" customWidth="1"/>
    <col min="3621" max="3621" width="3.33203125" style="1" customWidth="1"/>
    <col min="3622" max="3622" width="5.6640625" style="1" customWidth="1"/>
    <col min="3623" max="3623" width="3.33203125" style="1" customWidth="1"/>
    <col min="3624" max="3624" width="5.6640625" style="1" customWidth="1"/>
    <col min="3625" max="3625" width="3.44140625" style="1" customWidth="1"/>
    <col min="3626" max="3626" width="5.6640625" style="1" customWidth="1"/>
    <col min="3627" max="3627" width="2.33203125" style="1" customWidth="1"/>
    <col min="3628" max="3849" width="8.88671875" style="1"/>
    <col min="3850" max="3850" width="2.5546875" style="1" customWidth="1"/>
    <col min="3851" max="3851" width="18" style="1" customWidth="1"/>
    <col min="3852" max="3852" width="5.6640625" style="1" customWidth="1"/>
    <col min="3853" max="3853" width="3.6640625" style="1" customWidth="1"/>
    <col min="3854" max="3854" width="5.6640625" style="1" customWidth="1"/>
    <col min="3855" max="3855" width="3.33203125" style="1" customWidth="1"/>
    <col min="3856" max="3856" width="5.6640625" style="1" customWidth="1"/>
    <col min="3857" max="3857" width="3.33203125" style="1" customWidth="1"/>
    <col min="3858" max="3858" width="5.6640625" style="1" customWidth="1"/>
    <col min="3859" max="3859" width="3.44140625" style="1" customWidth="1"/>
    <col min="3860" max="3860" width="5.6640625" style="1" customWidth="1"/>
    <col min="3861" max="3861" width="3.44140625" style="1" customWidth="1"/>
    <col min="3862" max="3862" width="5.6640625" style="1" customWidth="1"/>
    <col min="3863" max="3863" width="3.33203125" style="1" customWidth="1"/>
    <col min="3864" max="3864" width="5.6640625" style="1" customWidth="1"/>
    <col min="3865" max="3865" width="3.5546875" style="1" customWidth="1"/>
    <col min="3866" max="3866" width="5.6640625" style="1" customWidth="1"/>
    <col min="3867" max="3867" width="3.44140625" style="1" customWidth="1"/>
    <col min="3868" max="3868" width="5.6640625" style="1" customWidth="1"/>
    <col min="3869" max="3869" width="3.5546875" style="1" customWidth="1"/>
    <col min="3870" max="3870" width="5.6640625" style="1" customWidth="1"/>
    <col min="3871" max="3871" width="3.33203125" style="1" customWidth="1"/>
    <col min="3872" max="3872" width="5.6640625" style="1" customWidth="1"/>
    <col min="3873" max="3873" width="3.33203125" style="1" customWidth="1"/>
    <col min="3874" max="3874" width="5.6640625" style="1" customWidth="1"/>
    <col min="3875" max="3875" width="3.33203125" style="1" customWidth="1"/>
    <col min="3876" max="3876" width="5.6640625" style="1" customWidth="1"/>
    <col min="3877" max="3877" width="3.33203125" style="1" customWidth="1"/>
    <col min="3878" max="3878" width="5.6640625" style="1" customWidth="1"/>
    <col min="3879" max="3879" width="3.33203125" style="1" customWidth="1"/>
    <col min="3880" max="3880" width="5.6640625" style="1" customWidth="1"/>
    <col min="3881" max="3881" width="3.44140625" style="1" customWidth="1"/>
    <col min="3882" max="3882" width="5.6640625" style="1" customWidth="1"/>
    <col min="3883" max="3883" width="2.33203125" style="1" customWidth="1"/>
    <col min="3884" max="4105" width="8.88671875" style="1"/>
    <col min="4106" max="4106" width="2.5546875" style="1" customWidth="1"/>
    <col min="4107" max="4107" width="18" style="1" customWidth="1"/>
    <col min="4108" max="4108" width="5.6640625" style="1" customWidth="1"/>
    <col min="4109" max="4109" width="3.6640625" style="1" customWidth="1"/>
    <col min="4110" max="4110" width="5.6640625" style="1" customWidth="1"/>
    <col min="4111" max="4111" width="3.33203125" style="1" customWidth="1"/>
    <col min="4112" max="4112" width="5.6640625" style="1" customWidth="1"/>
    <col min="4113" max="4113" width="3.33203125" style="1" customWidth="1"/>
    <col min="4114" max="4114" width="5.6640625" style="1" customWidth="1"/>
    <col min="4115" max="4115" width="3.44140625" style="1" customWidth="1"/>
    <col min="4116" max="4116" width="5.6640625" style="1" customWidth="1"/>
    <col min="4117" max="4117" width="3.44140625" style="1" customWidth="1"/>
    <col min="4118" max="4118" width="5.6640625" style="1" customWidth="1"/>
    <col min="4119" max="4119" width="3.33203125" style="1" customWidth="1"/>
    <col min="4120" max="4120" width="5.6640625" style="1" customWidth="1"/>
    <col min="4121" max="4121" width="3.5546875" style="1" customWidth="1"/>
    <col min="4122" max="4122" width="5.6640625" style="1" customWidth="1"/>
    <col min="4123" max="4123" width="3.44140625" style="1" customWidth="1"/>
    <col min="4124" max="4124" width="5.6640625" style="1" customWidth="1"/>
    <col min="4125" max="4125" width="3.5546875" style="1" customWidth="1"/>
    <col min="4126" max="4126" width="5.6640625" style="1" customWidth="1"/>
    <col min="4127" max="4127" width="3.33203125" style="1" customWidth="1"/>
    <col min="4128" max="4128" width="5.6640625" style="1" customWidth="1"/>
    <col min="4129" max="4129" width="3.33203125" style="1" customWidth="1"/>
    <col min="4130" max="4130" width="5.6640625" style="1" customWidth="1"/>
    <col min="4131" max="4131" width="3.33203125" style="1" customWidth="1"/>
    <col min="4132" max="4132" width="5.6640625" style="1" customWidth="1"/>
    <col min="4133" max="4133" width="3.33203125" style="1" customWidth="1"/>
    <col min="4134" max="4134" width="5.6640625" style="1" customWidth="1"/>
    <col min="4135" max="4135" width="3.33203125" style="1" customWidth="1"/>
    <col min="4136" max="4136" width="5.6640625" style="1" customWidth="1"/>
    <col min="4137" max="4137" width="3.44140625" style="1" customWidth="1"/>
    <col min="4138" max="4138" width="5.6640625" style="1" customWidth="1"/>
    <col min="4139" max="4139" width="2.33203125" style="1" customWidth="1"/>
    <col min="4140" max="4361" width="8.88671875" style="1"/>
    <col min="4362" max="4362" width="2.5546875" style="1" customWidth="1"/>
    <col min="4363" max="4363" width="18" style="1" customWidth="1"/>
    <col min="4364" max="4364" width="5.6640625" style="1" customWidth="1"/>
    <col min="4365" max="4365" width="3.6640625" style="1" customWidth="1"/>
    <col min="4366" max="4366" width="5.6640625" style="1" customWidth="1"/>
    <col min="4367" max="4367" width="3.33203125" style="1" customWidth="1"/>
    <col min="4368" max="4368" width="5.6640625" style="1" customWidth="1"/>
    <col min="4369" max="4369" width="3.33203125" style="1" customWidth="1"/>
    <col min="4370" max="4370" width="5.6640625" style="1" customWidth="1"/>
    <col min="4371" max="4371" width="3.44140625" style="1" customWidth="1"/>
    <col min="4372" max="4372" width="5.6640625" style="1" customWidth="1"/>
    <col min="4373" max="4373" width="3.44140625" style="1" customWidth="1"/>
    <col min="4374" max="4374" width="5.6640625" style="1" customWidth="1"/>
    <col min="4375" max="4375" width="3.33203125" style="1" customWidth="1"/>
    <col min="4376" max="4376" width="5.6640625" style="1" customWidth="1"/>
    <col min="4377" max="4377" width="3.5546875" style="1" customWidth="1"/>
    <col min="4378" max="4378" width="5.6640625" style="1" customWidth="1"/>
    <col min="4379" max="4379" width="3.44140625" style="1" customWidth="1"/>
    <col min="4380" max="4380" width="5.6640625" style="1" customWidth="1"/>
    <col min="4381" max="4381" width="3.5546875" style="1" customWidth="1"/>
    <col min="4382" max="4382" width="5.6640625" style="1" customWidth="1"/>
    <col min="4383" max="4383" width="3.33203125" style="1" customWidth="1"/>
    <col min="4384" max="4384" width="5.6640625" style="1" customWidth="1"/>
    <col min="4385" max="4385" width="3.33203125" style="1" customWidth="1"/>
    <col min="4386" max="4386" width="5.6640625" style="1" customWidth="1"/>
    <col min="4387" max="4387" width="3.33203125" style="1" customWidth="1"/>
    <col min="4388" max="4388" width="5.6640625" style="1" customWidth="1"/>
    <col min="4389" max="4389" width="3.33203125" style="1" customWidth="1"/>
    <col min="4390" max="4390" width="5.6640625" style="1" customWidth="1"/>
    <col min="4391" max="4391" width="3.33203125" style="1" customWidth="1"/>
    <col min="4392" max="4392" width="5.6640625" style="1" customWidth="1"/>
    <col min="4393" max="4393" width="3.44140625" style="1" customWidth="1"/>
    <col min="4394" max="4394" width="5.6640625" style="1" customWidth="1"/>
    <col min="4395" max="4395" width="2.33203125" style="1" customWidth="1"/>
    <col min="4396" max="4617" width="8.88671875" style="1"/>
    <col min="4618" max="4618" width="2.5546875" style="1" customWidth="1"/>
    <col min="4619" max="4619" width="18" style="1" customWidth="1"/>
    <col min="4620" max="4620" width="5.6640625" style="1" customWidth="1"/>
    <col min="4621" max="4621" width="3.6640625" style="1" customWidth="1"/>
    <col min="4622" max="4622" width="5.6640625" style="1" customWidth="1"/>
    <col min="4623" max="4623" width="3.33203125" style="1" customWidth="1"/>
    <col min="4624" max="4624" width="5.6640625" style="1" customWidth="1"/>
    <col min="4625" max="4625" width="3.33203125" style="1" customWidth="1"/>
    <col min="4626" max="4626" width="5.6640625" style="1" customWidth="1"/>
    <col min="4627" max="4627" width="3.44140625" style="1" customWidth="1"/>
    <col min="4628" max="4628" width="5.6640625" style="1" customWidth="1"/>
    <col min="4629" max="4629" width="3.44140625" style="1" customWidth="1"/>
    <col min="4630" max="4630" width="5.6640625" style="1" customWidth="1"/>
    <col min="4631" max="4631" width="3.33203125" style="1" customWidth="1"/>
    <col min="4632" max="4632" width="5.6640625" style="1" customWidth="1"/>
    <col min="4633" max="4633" width="3.5546875" style="1" customWidth="1"/>
    <col min="4634" max="4634" width="5.6640625" style="1" customWidth="1"/>
    <col min="4635" max="4635" width="3.44140625" style="1" customWidth="1"/>
    <col min="4636" max="4636" width="5.6640625" style="1" customWidth="1"/>
    <col min="4637" max="4637" width="3.5546875" style="1" customWidth="1"/>
    <col min="4638" max="4638" width="5.6640625" style="1" customWidth="1"/>
    <col min="4639" max="4639" width="3.33203125" style="1" customWidth="1"/>
    <col min="4640" max="4640" width="5.6640625" style="1" customWidth="1"/>
    <col min="4641" max="4641" width="3.33203125" style="1" customWidth="1"/>
    <col min="4642" max="4642" width="5.6640625" style="1" customWidth="1"/>
    <col min="4643" max="4643" width="3.33203125" style="1" customWidth="1"/>
    <col min="4644" max="4644" width="5.6640625" style="1" customWidth="1"/>
    <col min="4645" max="4645" width="3.33203125" style="1" customWidth="1"/>
    <col min="4646" max="4646" width="5.6640625" style="1" customWidth="1"/>
    <col min="4647" max="4647" width="3.33203125" style="1" customWidth="1"/>
    <col min="4648" max="4648" width="5.6640625" style="1" customWidth="1"/>
    <col min="4649" max="4649" width="3.44140625" style="1" customWidth="1"/>
    <col min="4650" max="4650" width="5.6640625" style="1" customWidth="1"/>
    <col min="4651" max="4651" width="2.33203125" style="1" customWidth="1"/>
    <col min="4652" max="4873" width="8.88671875" style="1"/>
    <col min="4874" max="4874" width="2.5546875" style="1" customWidth="1"/>
    <col min="4875" max="4875" width="18" style="1" customWidth="1"/>
    <col min="4876" max="4876" width="5.6640625" style="1" customWidth="1"/>
    <col min="4877" max="4877" width="3.6640625" style="1" customWidth="1"/>
    <col min="4878" max="4878" width="5.6640625" style="1" customWidth="1"/>
    <col min="4879" max="4879" width="3.33203125" style="1" customWidth="1"/>
    <col min="4880" max="4880" width="5.6640625" style="1" customWidth="1"/>
    <col min="4881" max="4881" width="3.33203125" style="1" customWidth="1"/>
    <col min="4882" max="4882" width="5.6640625" style="1" customWidth="1"/>
    <col min="4883" max="4883" width="3.44140625" style="1" customWidth="1"/>
    <col min="4884" max="4884" width="5.6640625" style="1" customWidth="1"/>
    <col min="4885" max="4885" width="3.44140625" style="1" customWidth="1"/>
    <col min="4886" max="4886" width="5.6640625" style="1" customWidth="1"/>
    <col min="4887" max="4887" width="3.33203125" style="1" customWidth="1"/>
    <col min="4888" max="4888" width="5.6640625" style="1" customWidth="1"/>
    <col min="4889" max="4889" width="3.5546875" style="1" customWidth="1"/>
    <col min="4890" max="4890" width="5.6640625" style="1" customWidth="1"/>
    <col min="4891" max="4891" width="3.44140625" style="1" customWidth="1"/>
    <col min="4892" max="4892" width="5.6640625" style="1" customWidth="1"/>
    <col min="4893" max="4893" width="3.5546875" style="1" customWidth="1"/>
    <col min="4894" max="4894" width="5.6640625" style="1" customWidth="1"/>
    <col min="4895" max="4895" width="3.33203125" style="1" customWidth="1"/>
    <col min="4896" max="4896" width="5.6640625" style="1" customWidth="1"/>
    <col min="4897" max="4897" width="3.33203125" style="1" customWidth="1"/>
    <col min="4898" max="4898" width="5.6640625" style="1" customWidth="1"/>
    <col min="4899" max="4899" width="3.33203125" style="1" customWidth="1"/>
    <col min="4900" max="4900" width="5.6640625" style="1" customWidth="1"/>
    <col min="4901" max="4901" width="3.33203125" style="1" customWidth="1"/>
    <col min="4902" max="4902" width="5.6640625" style="1" customWidth="1"/>
    <col min="4903" max="4903" width="3.33203125" style="1" customWidth="1"/>
    <col min="4904" max="4904" width="5.6640625" style="1" customWidth="1"/>
    <col min="4905" max="4905" width="3.44140625" style="1" customWidth="1"/>
    <col min="4906" max="4906" width="5.6640625" style="1" customWidth="1"/>
    <col min="4907" max="4907" width="2.33203125" style="1" customWidth="1"/>
    <col min="4908" max="5129" width="8.88671875" style="1"/>
    <col min="5130" max="5130" width="2.5546875" style="1" customWidth="1"/>
    <col min="5131" max="5131" width="18" style="1" customWidth="1"/>
    <col min="5132" max="5132" width="5.6640625" style="1" customWidth="1"/>
    <col min="5133" max="5133" width="3.6640625" style="1" customWidth="1"/>
    <col min="5134" max="5134" width="5.6640625" style="1" customWidth="1"/>
    <col min="5135" max="5135" width="3.33203125" style="1" customWidth="1"/>
    <col min="5136" max="5136" width="5.6640625" style="1" customWidth="1"/>
    <col min="5137" max="5137" width="3.33203125" style="1" customWidth="1"/>
    <col min="5138" max="5138" width="5.6640625" style="1" customWidth="1"/>
    <col min="5139" max="5139" width="3.44140625" style="1" customWidth="1"/>
    <col min="5140" max="5140" width="5.6640625" style="1" customWidth="1"/>
    <col min="5141" max="5141" width="3.44140625" style="1" customWidth="1"/>
    <col min="5142" max="5142" width="5.6640625" style="1" customWidth="1"/>
    <col min="5143" max="5143" width="3.33203125" style="1" customWidth="1"/>
    <col min="5144" max="5144" width="5.6640625" style="1" customWidth="1"/>
    <col min="5145" max="5145" width="3.5546875" style="1" customWidth="1"/>
    <col min="5146" max="5146" width="5.6640625" style="1" customWidth="1"/>
    <col min="5147" max="5147" width="3.44140625" style="1" customWidth="1"/>
    <col min="5148" max="5148" width="5.6640625" style="1" customWidth="1"/>
    <col min="5149" max="5149" width="3.5546875" style="1" customWidth="1"/>
    <col min="5150" max="5150" width="5.6640625" style="1" customWidth="1"/>
    <col min="5151" max="5151" width="3.33203125" style="1" customWidth="1"/>
    <col min="5152" max="5152" width="5.6640625" style="1" customWidth="1"/>
    <col min="5153" max="5153" width="3.33203125" style="1" customWidth="1"/>
    <col min="5154" max="5154" width="5.6640625" style="1" customWidth="1"/>
    <col min="5155" max="5155" width="3.33203125" style="1" customWidth="1"/>
    <col min="5156" max="5156" width="5.6640625" style="1" customWidth="1"/>
    <col min="5157" max="5157" width="3.33203125" style="1" customWidth="1"/>
    <col min="5158" max="5158" width="5.6640625" style="1" customWidth="1"/>
    <col min="5159" max="5159" width="3.33203125" style="1" customWidth="1"/>
    <col min="5160" max="5160" width="5.6640625" style="1" customWidth="1"/>
    <col min="5161" max="5161" width="3.44140625" style="1" customWidth="1"/>
    <col min="5162" max="5162" width="5.6640625" style="1" customWidth="1"/>
    <col min="5163" max="5163" width="2.33203125" style="1" customWidth="1"/>
    <col min="5164" max="5385" width="8.88671875" style="1"/>
    <col min="5386" max="5386" width="2.5546875" style="1" customWidth="1"/>
    <col min="5387" max="5387" width="18" style="1" customWidth="1"/>
    <col min="5388" max="5388" width="5.6640625" style="1" customWidth="1"/>
    <col min="5389" max="5389" width="3.6640625" style="1" customWidth="1"/>
    <col min="5390" max="5390" width="5.6640625" style="1" customWidth="1"/>
    <col min="5391" max="5391" width="3.33203125" style="1" customWidth="1"/>
    <col min="5392" max="5392" width="5.6640625" style="1" customWidth="1"/>
    <col min="5393" max="5393" width="3.33203125" style="1" customWidth="1"/>
    <col min="5394" max="5394" width="5.6640625" style="1" customWidth="1"/>
    <col min="5395" max="5395" width="3.44140625" style="1" customWidth="1"/>
    <col min="5396" max="5396" width="5.6640625" style="1" customWidth="1"/>
    <col min="5397" max="5397" width="3.44140625" style="1" customWidth="1"/>
    <col min="5398" max="5398" width="5.6640625" style="1" customWidth="1"/>
    <col min="5399" max="5399" width="3.33203125" style="1" customWidth="1"/>
    <col min="5400" max="5400" width="5.6640625" style="1" customWidth="1"/>
    <col min="5401" max="5401" width="3.5546875" style="1" customWidth="1"/>
    <col min="5402" max="5402" width="5.6640625" style="1" customWidth="1"/>
    <col min="5403" max="5403" width="3.44140625" style="1" customWidth="1"/>
    <col min="5404" max="5404" width="5.6640625" style="1" customWidth="1"/>
    <col min="5405" max="5405" width="3.5546875" style="1" customWidth="1"/>
    <col min="5406" max="5406" width="5.6640625" style="1" customWidth="1"/>
    <col min="5407" max="5407" width="3.33203125" style="1" customWidth="1"/>
    <col min="5408" max="5408" width="5.6640625" style="1" customWidth="1"/>
    <col min="5409" max="5409" width="3.33203125" style="1" customWidth="1"/>
    <col min="5410" max="5410" width="5.6640625" style="1" customWidth="1"/>
    <col min="5411" max="5411" width="3.33203125" style="1" customWidth="1"/>
    <col min="5412" max="5412" width="5.6640625" style="1" customWidth="1"/>
    <col min="5413" max="5413" width="3.33203125" style="1" customWidth="1"/>
    <col min="5414" max="5414" width="5.6640625" style="1" customWidth="1"/>
    <col min="5415" max="5415" width="3.33203125" style="1" customWidth="1"/>
    <col min="5416" max="5416" width="5.6640625" style="1" customWidth="1"/>
    <col min="5417" max="5417" width="3.44140625" style="1" customWidth="1"/>
    <col min="5418" max="5418" width="5.6640625" style="1" customWidth="1"/>
    <col min="5419" max="5419" width="2.33203125" style="1" customWidth="1"/>
    <col min="5420" max="5641" width="8.88671875" style="1"/>
    <col min="5642" max="5642" width="2.5546875" style="1" customWidth="1"/>
    <col min="5643" max="5643" width="18" style="1" customWidth="1"/>
    <col min="5644" max="5644" width="5.6640625" style="1" customWidth="1"/>
    <col min="5645" max="5645" width="3.6640625" style="1" customWidth="1"/>
    <col min="5646" max="5646" width="5.6640625" style="1" customWidth="1"/>
    <col min="5647" max="5647" width="3.33203125" style="1" customWidth="1"/>
    <col min="5648" max="5648" width="5.6640625" style="1" customWidth="1"/>
    <col min="5649" max="5649" width="3.33203125" style="1" customWidth="1"/>
    <col min="5650" max="5650" width="5.6640625" style="1" customWidth="1"/>
    <col min="5651" max="5651" width="3.44140625" style="1" customWidth="1"/>
    <col min="5652" max="5652" width="5.6640625" style="1" customWidth="1"/>
    <col min="5653" max="5653" width="3.44140625" style="1" customWidth="1"/>
    <col min="5654" max="5654" width="5.6640625" style="1" customWidth="1"/>
    <col min="5655" max="5655" width="3.33203125" style="1" customWidth="1"/>
    <col min="5656" max="5656" width="5.6640625" style="1" customWidth="1"/>
    <col min="5657" max="5657" width="3.5546875" style="1" customWidth="1"/>
    <col min="5658" max="5658" width="5.6640625" style="1" customWidth="1"/>
    <col min="5659" max="5659" width="3.44140625" style="1" customWidth="1"/>
    <col min="5660" max="5660" width="5.6640625" style="1" customWidth="1"/>
    <col min="5661" max="5661" width="3.5546875" style="1" customWidth="1"/>
    <col min="5662" max="5662" width="5.6640625" style="1" customWidth="1"/>
    <col min="5663" max="5663" width="3.33203125" style="1" customWidth="1"/>
    <col min="5664" max="5664" width="5.6640625" style="1" customWidth="1"/>
    <col min="5665" max="5665" width="3.33203125" style="1" customWidth="1"/>
    <col min="5666" max="5666" width="5.6640625" style="1" customWidth="1"/>
    <col min="5667" max="5667" width="3.33203125" style="1" customWidth="1"/>
    <col min="5668" max="5668" width="5.6640625" style="1" customWidth="1"/>
    <col min="5669" max="5669" width="3.33203125" style="1" customWidth="1"/>
    <col min="5670" max="5670" width="5.6640625" style="1" customWidth="1"/>
    <col min="5671" max="5671" width="3.33203125" style="1" customWidth="1"/>
    <col min="5672" max="5672" width="5.6640625" style="1" customWidth="1"/>
    <col min="5673" max="5673" width="3.44140625" style="1" customWidth="1"/>
    <col min="5674" max="5674" width="5.6640625" style="1" customWidth="1"/>
    <col min="5675" max="5675" width="2.33203125" style="1" customWidth="1"/>
    <col min="5676" max="5897" width="8.88671875" style="1"/>
    <col min="5898" max="5898" width="2.5546875" style="1" customWidth="1"/>
    <col min="5899" max="5899" width="18" style="1" customWidth="1"/>
    <col min="5900" max="5900" width="5.6640625" style="1" customWidth="1"/>
    <col min="5901" max="5901" width="3.6640625" style="1" customWidth="1"/>
    <col min="5902" max="5902" width="5.6640625" style="1" customWidth="1"/>
    <col min="5903" max="5903" width="3.33203125" style="1" customWidth="1"/>
    <col min="5904" max="5904" width="5.6640625" style="1" customWidth="1"/>
    <col min="5905" max="5905" width="3.33203125" style="1" customWidth="1"/>
    <col min="5906" max="5906" width="5.6640625" style="1" customWidth="1"/>
    <col min="5907" max="5907" width="3.44140625" style="1" customWidth="1"/>
    <col min="5908" max="5908" width="5.6640625" style="1" customWidth="1"/>
    <col min="5909" max="5909" width="3.44140625" style="1" customWidth="1"/>
    <col min="5910" max="5910" width="5.6640625" style="1" customWidth="1"/>
    <col min="5911" max="5911" width="3.33203125" style="1" customWidth="1"/>
    <col min="5912" max="5912" width="5.6640625" style="1" customWidth="1"/>
    <col min="5913" max="5913" width="3.5546875" style="1" customWidth="1"/>
    <col min="5914" max="5914" width="5.6640625" style="1" customWidth="1"/>
    <col min="5915" max="5915" width="3.44140625" style="1" customWidth="1"/>
    <col min="5916" max="5916" width="5.6640625" style="1" customWidth="1"/>
    <col min="5917" max="5917" width="3.5546875" style="1" customWidth="1"/>
    <col min="5918" max="5918" width="5.6640625" style="1" customWidth="1"/>
    <col min="5919" max="5919" width="3.33203125" style="1" customWidth="1"/>
    <col min="5920" max="5920" width="5.6640625" style="1" customWidth="1"/>
    <col min="5921" max="5921" width="3.33203125" style="1" customWidth="1"/>
    <col min="5922" max="5922" width="5.6640625" style="1" customWidth="1"/>
    <col min="5923" max="5923" width="3.33203125" style="1" customWidth="1"/>
    <col min="5924" max="5924" width="5.6640625" style="1" customWidth="1"/>
    <col min="5925" max="5925" width="3.33203125" style="1" customWidth="1"/>
    <col min="5926" max="5926" width="5.6640625" style="1" customWidth="1"/>
    <col min="5927" max="5927" width="3.33203125" style="1" customWidth="1"/>
    <col min="5928" max="5928" width="5.6640625" style="1" customWidth="1"/>
    <col min="5929" max="5929" width="3.44140625" style="1" customWidth="1"/>
    <col min="5930" max="5930" width="5.6640625" style="1" customWidth="1"/>
    <col min="5931" max="5931" width="2.33203125" style="1" customWidth="1"/>
    <col min="5932" max="6153" width="8.88671875" style="1"/>
    <col min="6154" max="6154" width="2.5546875" style="1" customWidth="1"/>
    <col min="6155" max="6155" width="18" style="1" customWidth="1"/>
    <col min="6156" max="6156" width="5.6640625" style="1" customWidth="1"/>
    <col min="6157" max="6157" width="3.6640625" style="1" customWidth="1"/>
    <col min="6158" max="6158" width="5.6640625" style="1" customWidth="1"/>
    <col min="6159" max="6159" width="3.33203125" style="1" customWidth="1"/>
    <col min="6160" max="6160" width="5.6640625" style="1" customWidth="1"/>
    <col min="6161" max="6161" width="3.33203125" style="1" customWidth="1"/>
    <col min="6162" max="6162" width="5.6640625" style="1" customWidth="1"/>
    <col min="6163" max="6163" width="3.44140625" style="1" customWidth="1"/>
    <col min="6164" max="6164" width="5.6640625" style="1" customWidth="1"/>
    <col min="6165" max="6165" width="3.44140625" style="1" customWidth="1"/>
    <col min="6166" max="6166" width="5.6640625" style="1" customWidth="1"/>
    <col min="6167" max="6167" width="3.33203125" style="1" customWidth="1"/>
    <col min="6168" max="6168" width="5.6640625" style="1" customWidth="1"/>
    <col min="6169" max="6169" width="3.5546875" style="1" customWidth="1"/>
    <col min="6170" max="6170" width="5.6640625" style="1" customWidth="1"/>
    <col min="6171" max="6171" width="3.44140625" style="1" customWidth="1"/>
    <col min="6172" max="6172" width="5.6640625" style="1" customWidth="1"/>
    <col min="6173" max="6173" width="3.5546875" style="1" customWidth="1"/>
    <col min="6174" max="6174" width="5.6640625" style="1" customWidth="1"/>
    <col min="6175" max="6175" width="3.33203125" style="1" customWidth="1"/>
    <col min="6176" max="6176" width="5.6640625" style="1" customWidth="1"/>
    <col min="6177" max="6177" width="3.33203125" style="1" customWidth="1"/>
    <col min="6178" max="6178" width="5.6640625" style="1" customWidth="1"/>
    <col min="6179" max="6179" width="3.33203125" style="1" customWidth="1"/>
    <col min="6180" max="6180" width="5.6640625" style="1" customWidth="1"/>
    <col min="6181" max="6181" width="3.33203125" style="1" customWidth="1"/>
    <col min="6182" max="6182" width="5.6640625" style="1" customWidth="1"/>
    <col min="6183" max="6183" width="3.33203125" style="1" customWidth="1"/>
    <col min="6184" max="6184" width="5.6640625" style="1" customWidth="1"/>
    <col min="6185" max="6185" width="3.44140625" style="1" customWidth="1"/>
    <col min="6186" max="6186" width="5.6640625" style="1" customWidth="1"/>
    <col min="6187" max="6187" width="2.33203125" style="1" customWidth="1"/>
    <col min="6188" max="6409" width="8.88671875" style="1"/>
    <col min="6410" max="6410" width="2.5546875" style="1" customWidth="1"/>
    <col min="6411" max="6411" width="18" style="1" customWidth="1"/>
    <col min="6412" max="6412" width="5.6640625" style="1" customWidth="1"/>
    <col min="6413" max="6413" width="3.6640625" style="1" customWidth="1"/>
    <col min="6414" max="6414" width="5.6640625" style="1" customWidth="1"/>
    <col min="6415" max="6415" width="3.33203125" style="1" customWidth="1"/>
    <col min="6416" max="6416" width="5.6640625" style="1" customWidth="1"/>
    <col min="6417" max="6417" width="3.33203125" style="1" customWidth="1"/>
    <col min="6418" max="6418" width="5.6640625" style="1" customWidth="1"/>
    <col min="6419" max="6419" width="3.44140625" style="1" customWidth="1"/>
    <col min="6420" max="6420" width="5.6640625" style="1" customWidth="1"/>
    <col min="6421" max="6421" width="3.44140625" style="1" customWidth="1"/>
    <col min="6422" max="6422" width="5.6640625" style="1" customWidth="1"/>
    <col min="6423" max="6423" width="3.33203125" style="1" customWidth="1"/>
    <col min="6424" max="6424" width="5.6640625" style="1" customWidth="1"/>
    <col min="6425" max="6425" width="3.5546875" style="1" customWidth="1"/>
    <col min="6426" max="6426" width="5.6640625" style="1" customWidth="1"/>
    <col min="6427" max="6427" width="3.44140625" style="1" customWidth="1"/>
    <col min="6428" max="6428" width="5.6640625" style="1" customWidth="1"/>
    <col min="6429" max="6429" width="3.5546875" style="1" customWidth="1"/>
    <col min="6430" max="6430" width="5.6640625" style="1" customWidth="1"/>
    <col min="6431" max="6431" width="3.33203125" style="1" customWidth="1"/>
    <col min="6432" max="6432" width="5.6640625" style="1" customWidth="1"/>
    <col min="6433" max="6433" width="3.33203125" style="1" customWidth="1"/>
    <col min="6434" max="6434" width="5.6640625" style="1" customWidth="1"/>
    <col min="6435" max="6435" width="3.33203125" style="1" customWidth="1"/>
    <col min="6436" max="6436" width="5.6640625" style="1" customWidth="1"/>
    <col min="6437" max="6437" width="3.33203125" style="1" customWidth="1"/>
    <col min="6438" max="6438" width="5.6640625" style="1" customWidth="1"/>
    <col min="6439" max="6439" width="3.33203125" style="1" customWidth="1"/>
    <col min="6440" max="6440" width="5.6640625" style="1" customWidth="1"/>
    <col min="6441" max="6441" width="3.44140625" style="1" customWidth="1"/>
    <col min="6442" max="6442" width="5.6640625" style="1" customWidth="1"/>
    <col min="6443" max="6443" width="2.33203125" style="1" customWidth="1"/>
    <col min="6444" max="6665" width="8.88671875" style="1"/>
    <col min="6666" max="6666" width="2.5546875" style="1" customWidth="1"/>
    <col min="6667" max="6667" width="18" style="1" customWidth="1"/>
    <col min="6668" max="6668" width="5.6640625" style="1" customWidth="1"/>
    <col min="6669" max="6669" width="3.6640625" style="1" customWidth="1"/>
    <col min="6670" max="6670" width="5.6640625" style="1" customWidth="1"/>
    <col min="6671" max="6671" width="3.33203125" style="1" customWidth="1"/>
    <col min="6672" max="6672" width="5.6640625" style="1" customWidth="1"/>
    <col min="6673" max="6673" width="3.33203125" style="1" customWidth="1"/>
    <col min="6674" max="6674" width="5.6640625" style="1" customWidth="1"/>
    <col min="6675" max="6675" width="3.44140625" style="1" customWidth="1"/>
    <col min="6676" max="6676" width="5.6640625" style="1" customWidth="1"/>
    <col min="6677" max="6677" width="3.44140625" style="1" customWidth="1"/>
    <col min="6678" max="6678" width="5.6640625" style="1" customWidth="1"/>
    <col min="6679" max="6679" width="3.33203125" style="1" customWidth="1"/>
    <col min="6680" max="6680" width="5.6640625" style="1" customWidth="1"/>
    <col min="6681" max="6681" width="3.5546875" style="1" customWidth="1"/>
    <col min="6682" max="6682" width="5.6640625" style="1" customWidth="1"/>
    <col min="6683" max="6683" width="3.44140625" style="1" customWidth="1"/>
    <col min="6684" max="6684" width="5.6640625" style="1" customWidth="1"/>
    <col min="6685" max="6685" width="3.5546875" style="1" customWidth="1"/>
    <col min="6686" max="6686" width="5.6640625" style="1" customWidth="1"/>
    <col min="6687" max="6687" width="3.33203125" style="1" customWidth="1"/>
    <col min="6688" max="6688" width="5.6640625" style="1" customWidth="1"/>
    <col min="6689" max="6689" width="3.33203125" style="1" customWidth="1"/>
    <col min="6690" max="6690" width="5.6640625" style="1" customWidth="1"/>
    <col min="6691" max="6691" width="3.33203125" style="1" customWidth="1"/>
    <col min="6692" max="6692" width="5.6640625" style="1" customWidth="1"/>
    <col min="6693" max="6693" width="3.33203125" style="1" customWidth="1"/>
    <col min="6694" max="6694" width="5.6640625" style="1" customWidth="1"/>
    <col min="6695" max="6695" width="3.33203125" style="1" customWidth="1"/>
    <col min="6696" max="6696" width="5.6640625" style="1" customWidth="1"/>
    <col min="6697" max="6697" width="3.44140625" style="1" customWidth="1"/>
    <col min="6698" max="6698" width="5.6640625" style="1" customWidth="1"/>
    <col min="6699" max="6699" width="2.33203125" style="1" customWidth="1"/>
    <col min="6700" max="6921" width="8.88671875" style="1"/>
    <col min="6922" max="6922" width="2.5546875" style="1" customWidth="1"/>
    <col min="6923" max="6923" width="18" style="1" customWidth="1"/>
    <col min="6924" max="6924" width="5.6640625" style="1" customWidth="1"/>
    <col min="6925" max="6925" width="3.6640625" style="1" customWidth="1"/>
    <col min="6926" max="6926" width="5.6640625" style="1" customWidth="1"/>
    <col min="6927" max="6927" width="3.33203125" style="1" customWidth="1"/>
    <col min="6928" max="6928" width="5.6640625" style="1" customWidth="1"/>
    <col min="6929" max="6929" width="3.33203125" style="1" customWidth="1"/>
    <col min="6930" max="6930" width="5.6640625" style="1" customWidth="1"/>
    <col min="6931" max="6931" width="3.44140625" style="1" customWidth="1"/>
    <col min="6932" max="6932" width="5.6640625" style="1" customWidth="1"/>
    <col min="6933" max="6933" width="3.44140625" style="1" customWidth="1"/>
    <col min="6934" max="6934" width="5.6640625" style="1" customWidth="1"/>
    <col min="6935" max="6935" width="3.33203125" style="1" customWidth="1"/>
    <col min="6936" max="6936" width="5.6640625" style="1" customWidth="1"/>
    <col min="6937" max="6937" width="3.5546875" style="1" customWidth="1"/>
    <col min="6938" max="6938" width="5.6640625" style="1" customWidth="1"/>
    <col min="6939" max="6939" width="3.44140625" style="1" customWidth="1"/>
    <col min="6940" max="6940" width="5.6640625" style="1" customWidth="1"/>
    <col min="6941" max="6941" width="3.5546875" style="1" customWidth="1"/>
    <col min="6942" max="6942" width="5.6640625" style="1" customWidth="1"/>
    <col min="6943" max="6943" width="3.33203125" style="1" customWidth="1"/>
    <col min="6944" max="6944" width="5.6640625" style="1" customWidth="1"/>
    <col min="6945" max="6945" width="3.33203125" style="1" customWidth="1"/>
    <col min="6946" max="6946" width="5.6640625" style="1" customWidth="1"/>
    <col min="6947" max="6947" width="3.33203125" style="1" customWidth="1"/>
    <col min="6948" max="6948" width="5.6640625" style="1" customWidth="1"/>
    <col min="6949" max="6949" width="3.33203125" style="1" customWidth="1"/>
    <col min="6950" max="6950" width="5.6640625" style="1" customWidth="1"/>
    <col min="6951" max="6951" width="3.33203125" style="1" customWidth="1"/>
    <col min="6952" max="6952" width="5.6640625" style="1" customWidth="1"/>
    <col min="6953" max="6953" width="3.44140625" style="1" customWidth="1"/>
    <col min="6954" max="6954" width="5.6640625" style="1" customWidth="1"/>
    <col min="6955" max="6955" width="2.33203125" style="1" customWidth="1"/>
    <col min="6956" max="7177" width="8.88671875" style="1"/>
    <col min="7178" max="7178" width="2.5546875" style="1" customWidth="1"/>
    <col min="7179" max="7179" width="18" style="1" customWidth="1"/>
    <col min="7180" max="7180" width="5.6640625" style="1" customWidth="1"/>
    <col min="7181" max="7181" width="3.6640625" style="1" customWidth="1"/>
    <col min="7182" max="7182" width="5.6640625" style="1" customWidth="1"/>
    <col min="7183" max="7183" width="3.33203125" style="1" customWidth="1"/>
    <col min="7184" max="7184" width="5.6640625" style="1" customWidth="1"/>
    <col min="7185" max="7185" width="3.33203125" style="1" customWidth="1"/>
    <col min="7186" max="7186" width="5.6640625" style="1" customWidth="1"/>
    <col min="7187" max="7187" width="3.44140625" style="1" customWidth="1"/>
    <col min="7188" max="7188" width="5.6640625" style="1" customWidth="1"/>
    <col min="7189" max="7189" width="3.44140625" style="1" customWidth="1"/>
    <col min="7190" max="7190" width="5.6640625" style="1" customWidth="1"/>
    <col min="7191" max="7191" width="3.33203125" style="1" customWidth="1"/>
    <col min="7192" max="7192" width="5.6640625" style="1" customWidth="1"/>
    <col min="7193" max="7193" width="3.5546875" style="1" customWidth="1"/>
    <col min="7194" max="7194" width="5.6640625" style="1" customWidth="1"/>
    <col min="7195" max="7195" width="3.44140625" style="1" customWidth="1"/>
    <col min="7196" max="7196" width="5.6640625" style="1" customWidth="1"/>
    <col min="7197" max="7197" width="3.5546875" style="1" customWidth="1"/>
    <col min="7198" max="7198" width="5.6640625" style="1" customWidth="1"/>
    <col min="7199" max="7199" width="3.33203125" style="1" customWidth="1"/>
    <col min="7200" max="7200" width="5.6640625" style="1" customWidth="1"/>
    <col min="7201" max="7201" width="3.33203125" style="1" customWidth="1"/>
    <col min="7202" max="7202" width="5.6640625" style="1" customWidth="1"/>
    <col min="7203" max="7203" width="3.33203125" style="1" customWidth="1"/>
    <col min="7204" max="7204" width="5.6640625" style="1" customWidth="1"/>
    <col min="7205" max="7205" width="3.33203125" style="1" customWidth="1"/>
    <col min="7206" max="7206" width="5.6640625" style="1" customWidth="1"/>
    <col min="7207" max="7207" width="3.33203125" style="1" customWidth="1"/>
    <col min="7208" max="7208" width="5.6640625" style="1" customWidth="1"/>
    <col min="7209" max="7209" width="3.44140625" style="1" customWidth="1"/>
    <col min="7210" max="7210" width="5.6640625" style="1" customWidth="1"/>
    <col min="7211" max="7211" width="2.33203125" style="1" customWidth="1"/>
    <col min="7212" max="7433" width="8.88671875" style="1"/>
    <col min="7434" max="7434" width="2.5546875" style="1" customWidth="1"/>
    <col min="7435" max="7435" width="18" style="1" customWidth="1"/>
    <col min="7436" max="7436" width="5.6640625" style="1" customWidth="1"/>
    <col min="7437" max="7437" width="3.6640625" style="1" customWidth="1"/>
    <col min="7438" max="7438" width="5.6640625" style="1" customWidth="1"/>
    <col min="7439" max="7439" width="3.33203125" style="1" customWidth="1"/>
    <col min="7440" max="7440" width="5.6640625" style="1" customWidth="1"/>
    <col min="7441" max="7441" width="3.33203125" style="1" customWidth="1"/>
    <col min="7442" max="7442" width="5.6640625" style="1" customWidth="1"/>
    <col min="7443" max="7443" width="3.44140625" style="1" customWidth="1"/>
    <col min="7444" max="7444" width="5.6640625" style="1" customWidth="1"/>
    <col min="7445" max="7445" width="3.44140625" style="1" customWidth="1"/>
    <col min="7446" max="7446" width="5.6640625" style="1" customWidth="1"/>
    <col min="7447" max="7447" width="3.33203125" style="1" customWidth="1"/>
    <col min="7448" max="7448" width="5.6640625" style="1" customWidth="1"/>
    <col min="7449" max="7449" width="3.5546875" style="1" customWidth="1"/>
    <col min="7450" max="7450" width="5.6640625" style="1" customWidth="1"/>
    <col min="7451" max="7451" width="3.44140625" style="1" customWidth="1"/>
    <col min="7452" max="7452" width="5.6640625" style="1" customWidth="1"/>
    <col min="7453" max="7453" width="3.5546875" style="1" customWidth="1"/>
    <col min="7454" max="7454" width="5.6640625" style="1" customWidth="1"/>
    <col min="7455" max="7455" width="3.33203125" style="1" customWidth="1"/>
    <col min="7456" max="7456" width="5.6640625" style="1" customWidth="1"/>
    <col min="7457" max="7457" width="3.33203125" style="1" customWidth="1"/>
    <col min="7458" max="7458" width="5.6640625" style="1" customWidth="1"/>
    <col min="7459" max="7459" width="3.33203125" style="1" customWidth="1"/>
    <col min="7460" max="7460" width="5.6640625" style="1" customWidth="1"/>
    <col min="7461" max="7461" width="3.33203125" style="1" customWidth="1"/>
    <col min="7462" max="7462" width="5.6640625" style="1" customWidth="1"/>
    <col min="7463" max="7463" width="3.33203125" style="1" customWidth="1"/>
    <col min="7464" max="7464" width="5.6640625" style="1" customWidth="1"/>
    <col min="7465" max="7465" width="3.44140625" style="1" customWidth="1"/>
    <col min="7466" max="7466" width="5.6640625" style="1" customWidth="1"/>
    <col min="7467" max="7467" width="2.33203125" style="1" customWidth="1"/>
    <col min="7468" max="7689" width="8.88671875" style="1"/>
    <col min="7690" max="7690" width="2.5546875" style="1" customWidth="1"/>
    <col min="7691" max="7691" width="18" style="1" customWidth="1"/>
    <col min="7692" max="7692" width="5.6640625" style="1" customWidth="1"/>
    <col min="7693" max="7693" width="3.6640625" style="1" customWidth="1"/>
    <col min="7694" max="7694" width="5.6640625" style="1" customWidth="1"/>
    <col min="7695" max="7695" width="3.33203125" style="1" customWidth="1"/>
    <col min="7696" max="7696" width="5.6640625" style="1" customWidth="1"/>
    <col min="7697" max="7697" width="3.33203125" style="1" customWidth="1"/>
    <col min="7698" max="7698" width="5.6640625" style="1" customWidth="1"/>
    <col min="7699" max="7699" width="3.44140625" style="1" customWidth="1"/>
    <col min="7700" max="7700" width="5.6640625" style="1" customWidth="1"/>
    <col min="7701" max="7701" width="3.44140625" style="1" customWidth="1"/>
    <col min="7702" max="7702" width="5.6640625" style="1" customWidth="1"/>
    <col min="7703" max="7703" width="3.33203125" style="1" customWidth="1"/>
    <col min="7704" max="7704" width="5.6640625" style="1" customWidth="1"/>
    <col min="7705" max="7705" width="3.5546875" style="1" customWidth="1"/>
    <col min="7706" max="7706" width="5.6640625" style="1" customWidth="1"/>
    <col min="7707" max="7707" width="3.44140625" style="1" customWidth="1"/>
    <col min="7708" max="7708" width="5.6640625" style="1" customWidth="1"/>
    <col min="7709" max="7709" width="3.5546875" style="1" customWidth="1"/>
    <col min="7710" max="7710" width="5.6640625" style="1" customWidth="1"/>
    <col min="7711" max="7711" width="3.33203125" style="1" customWidth="1"/>
    <col min="7712" max="7712" width="5.6640625" style="1" customWidth="1"/>
    <col min="7713" max="7713" width="3.33203125" style="1" customWidth="1"/>
    <col min="7714" max="7714" width="5.6640625" style="1" customWidth="1"/>
    <col min="7715" max="7715" width="3.33203125" style="1" customWidth="1"/>
    <col min="7716" max="7716" width="5.6640625" style="1" customWidth="1"/>
    <col min="7717" max="7717" width="3.33203125" style="1" customWidth="1"/>
    <col min="7718" max="7718" width="5.6640625" style="1" customWidth="1"/>
    <col min="7719" max="7719" width="3.33203125" style="1" customWidth="1"/>
    <col min="7720" max="7720" width="5.6640625" style="1" customWidth="1"/>
    <col min="7721" max="7721" width="3.44140625" style="1" customWidth="1"/>
    <col min="7722" max="7722" width="5.6640625" style="1" customWidth="1"/>
    <col min="7723" max="7723" width="2.33203125" style="1" customWidth="1"/>
    <col min="7724" max="7945" width="8.88671875" style="1"/>
    <col min="7946" max="7946" width="2.5546875" style="1" customWidth="1"/>
    <col min="7947" max="7947" width="18" style="1" customWidth="1"/>
    <col min="7948" max="7948" width="5.6640625" style="1" customWidth="1"/>
    <col min="7949" max="7949" width="3.6640625" style="1" customWidth="1"/>
    <col min="7950" max="7950" width="5.6640625" style="1" customWidth="1"/>
    <col min="7951" max="7951" width="3.33203125" style="1" customWidth="1"/>
    <col min="7952" max="7952" width="5.6640625" style="1" customWidth="1"/>
    <col min="7953" max="7953" width="3.33203125" style="1" customWidth="1"/>
    <col min="7954" max="7954" width="5.6640625" style="1" customWidth="1"/>
    <col min="7955" max="7955" width="3.44140625" style="1" customWidth="1"/>
    <col min="7956" max="7956" width="5.6640625" style="1" customWidth="1"/>
    <col min="7957" max="7957" width="3.44140625" style="1" customWidth="1"/>
    <col min="7958" max="7958" width="5.6640625" style="1" customWidth="1"/>
    <col min="7959" max="7959" width="3.33203125" style="1" customWidth="1"/>
    <col min="7960" max="7960" width="5.6640625" style="1" customWidth="1"/>
    <col min="7961" max="7961" width="3.5546875" style="1" customWidth="1"/>
    <col min="7962" max="7962" width="5.6640625" style="1" customWidth="1"/>
    <col min="7963" max="7963" width="3.44140625" style="1" customWidth="1"/>
    <col min="7964" max="7964" width="5.6640625" style="1" customWidth="1"/>
    <col min="7965" max="7965" width="3.5546875" style="1" customWidth="1"/>
    <col min="7966" max="7966" width="5.6640625" style="1" customWidth="1"/>
    <col min="7967" max="7967" width="3.33203125" style="1" customWidth="1"/>
    <col min="7968" max="7968" width="5.6640625" style="1" customWidth="1"/>
    <col min="7969" max="7969" width="3.33203125" style="1" customWidth="1"/>
    <col min="7970" max="7970" width="5.6640625" style="1" customWidth="1"/>
    <col min="7971" max="7971" width="3.33203125" style="1" customWidth="1"/>
    <col min="7972" max="7972" width="5.6640625" style="1" customWidth="1"/>
    <col min="7973" max="7973" width="3.33203125" style="1" customWidth="1"/>
    <col min="7974" max="7974" width="5.6640625" style="1" customWidth="1"/>
    <col min="7975" max="7975" width="3.33203125" style="1" customWidth="1"/>
    <col min="7976" max="7976" width="5.6640625" style="1" customWidth="1"/>
    <col min="7977" max="7977" width="3.44140625" style="1" customWidth="1"/>
    <col min="7978" max="7978" width="5.6640625" style="1" customWidth="1"/>
    <col min="7979" max="7979" width="2.33203125" style="1" customWidth="1"/>
    <col min="7980" max="8201" width="8.88671875" style="1"/>
    <col min="8202" max="8202" width="2.5546875" style="1" customWidth="1"/>
    <col min="8203" max="8203" width="18" style="1" customWidth="1"/>
    <col min="8204" max="8204" width="5.6640625" style="1" customWidth="1"/>
    <col min="8205" max="8205" width="3.6640625" style="1" customWidth="1"/>
    <col min="8206" max="8206" width="5.6640625" style="1" customWidth="1"/>
    <col min="8207" max="8207" width="3.33203125" style="1" customWidth="1"/>
    <col min="8208" max="8208" width="5.6640625" style="1" customWidth="1"/>
    <col min="8209" max="8209" width="3.33203125" style="1" customWidth="1"/>
    <col min="8210" max="8210" width="5.6640625" style="1" customWidth="1"/>
    <col min="8211" max="8211" width="3.44140625" style="1" customWidth="1"/>
    <col min="8212" max="8212" width="5.6640625" style="1" customWidth="1"/>
    <col min="8213" max="8213" width="3.44140625" style="1" customWidth="1"/>
    <col min="8214" max="8214" width="5.6640625" style="1" customWidth="1"/>
    <col min="8215" max="8215" width="3.33203125" style="1" customWidth="1"/>
    <col min="8216" max="8216" width="5.6640625" style="1" customWidth="1"/>
    <col min="8217" max="8217" width="3.5546875" style="1" customWidth="1"/>
    <col min="8218" max="8218" width="5.6640625" style="1" customWidth="1"/>
    <col min="8219" max="8219" width="3.44140625" style="1" customWidth="1"/>
    <col min="8220" max="8220" width="5.6640625" style="1" customWidth="1"/>
    <col min="8221" max="8221" width="3.5546875" style="1" customWidth="1"/>
    <col min="8222" max="8222" width="5.6640625" style="1" customWidth="1"/>
    <col min="8223" max="8223" width="3.33203125" style="1" customWidth="1"/>
    <col min="8224" max="8224" width="5.6640625" style="1" customWidth="1"/>
    <col min="8225" max="8225" width="3.33203125" style="1" customWidth="1"/>
    <col min="8226" max="8226" width="5.6640625" style="1" customWidth="1"/>
    <col min="8227" max="8227" width="3.33203125" style="1" customWidth="1"/>
    <col min="8228" max="8228" width="5.6640625" style="1" customWidth="1"/>
    <col min="8229" max="8229" width="3.33203125" style="1" customWidth="1"/>
    <col min="8230" max="8230" width="5.6640625" style="1" customWidth="1"/>
    <col min="8231" max="8231" width="3.33203125" style="1" customWidth="1"/>
    <col min="8232" max="8232" width="5.6640625" style="1" customWidth="1"/>
    <col min="8233" max="8233" width="3.44140625" style="1" customWidth="1"/>
    <col min="8234" max="8234" width="5.6640625" style="1" customWidth="1"/>
    <col min="8235" max="8235" width="2.33203125" style="1" customWidth="1"/>
    <col min="8236" max="8457" width="8.88671875" style="1"/>
    <col min="8458" max="8458" width="2.5546875" style="1" customWidth="1"/>
    <col min="8459" max="8459" width="18" style="1" customWidth="1"/>
    <col min="8460" max="8460" width="5.6640625" style="1" customWidth="1"/>
    <col min="8461" max="8461" width="3.6640625" style="1" customWidth="1"/>
    <col min="8462" max="8462" width="5.6640625" style="1" customWidth="1"/>
    <col min="8463" max="8463" width="3.33203125" style="1" customWidth="1"/>
    <col min="8464" max="8464" width="5.6640625" style="1" customWidth="1"/>
    <col min="8465" max="8465" width="3.33203125" style="1" customWidth="1"/>
    <col min="8466" max="8466" width="5.6640625" style="1" customWidth="1"/>
    <col min="8467" max="8467" width="3.44140625" style="1" customWidth="1"/>
    <col min="8468" max="8468" width="5.6640625" style="1" customWidth="1"/>
    <col min="8469" max="8469" width="3.44140625" style="1" customWidth="1"/>
    <col min="8470" max="8470" width="5.6640625" style="1" customWidth="1"/>
    <col min="8471" max="8471" width="3.33203125" style="1" customWidth="1"/>
    <col min="8472" max="8472" width="5.6640625" style="1" customWidth="1"/>
    <col min="8473" max="8473" width="3.5546875" style="1" customWidth="1"/>
    <col min="8474" max="8474" width="5.6640625" style="1" customWidth="1"/>
    <col min="8475" max="8475" width="3.44140625" style="1" customWidth="1"/>
    <col min="8476" max="8476" width="5.6640625" style="1" customWidth="1"/>
    <col min="8477" max="8477" width="3.5546875" style="1" customWidth="1"/>
    <col min="8478" max="8478" width="5.6640625" style="1" customWidth="1"/>
    <col min="8479" max="8479" width="3.33203125" style="1" customWidth="1"/>
    <col min="8480" max="8480" width="5.6640625" style="1" customWidth="1"/>
    <col min="8481" max="8481" width="3.33203125" style="1" customWidth="1"/>
    <col min="8482" max="8482" width="5.6640625" style="1" customWidth="1"/>
    <col min="8483" max="8483" width="3.33203125" style="1" customWidth="1"/>
    <col min="8484" max="8484" width="5.6640625" style="1" customWidth="1"/>
    <col min="8485" max="8485" width="3.33203125" style="1" customWidth="1"/>
    <col min="8486" max="8486" width="5.6640625" style="1" customWidth="1"/>
    <col min="8487" max="8487" width="3.33203125" style="1" customWidth="1"/>
    <col min="8488" max="8488" width="5.6640625" style="1" customWidth="1"/>
    <col min="8489" max="8489" width="3.44140625" style="1" customWidth="1"/>
    <col min="8490" max="8490" width="5.6640625" style="1" customWidth="1"/>
    <col min="8491" max="8491" width="2.33203125" style="1" customWidth="1"/>
    <col min="8492" max="8713" width="8.88671875" style="1"/>
    <col min="8714" max="8714" width="2.5546875" style="1" customWidth="1"/>
    <col min="8715" max="8715" width="18" style="1" customWidth="1"/>
    <col min="8716" max="8716" width="5.6640625" style="1" customWidth="1"/>
    <col min="8717" max="8717" width="3.6640625" style="1" customWidth="1"/>
    <col min="8718" max="8718" width="5.6640625" style="1" customWidth="1"/>
    <col min="8719" max="8719" width="3.33203125" style="1" customWidth="1"/>
    <col min="8720" max="8720" width="5.6640625" style="1" customWidth="1"/>
    <col min="8721" max="8721" width="3.33203125" style="1" customWidth="1"/>
    <col min="8722" max="8722" width="5.6640625" style="1" customWidth="1"/>
    <col min="8723" max="8723" width="3.44140625" style="1" customWidth="1"/>
    <col min="8724" max="8724" width="5.6640625" style="1" customWidth="1"/>
    <col min="8725" max="8725" width="3.44140625" style="1" customWidth="1"/>
    <col min="8726" max="8726" width="5.6640625" style="1" customWidth="1"/>
    <col min="8727" max="8727" width="3.33203125" style="1" customWidth="1"/>
    <col min="8728" max="8728" width="5.6640625" style="1" customWidth="1"/>
    <col min="8729" max="8729" width="3.5546875" style="1" customWidth="1"/>
    <col min="8730" max="8730" width="5.6640625" style="1" customWidth="1"/>
    <col min="8731" max="8731" width="3.44140625" style="1" customWidth="1"/>
    <col min="8732" max="8732" width="5.6640625" style="1" customWidth="1"/>
    <col min="8733" max="8733" width="3.5546875" style="1" customWidth="1"/>
    <col min="8734" max="8734" width="5.6640625" style="1" customWidth="1"/>
    <col min="8735" max="8735" width="3.33203125" style="1" customWidth="1"/>
    <col min="8736" max="8736" width="5.6640625" style="1" customWidth="1"/>
    <col min="8737" max="8737" width="3.33203125" style="1" customWidth="1"/>
    <col min="8738" max="8738" width="5.6640625" style="1" customWidth="1"/>
    <col min="8739" max="8739" width="3.33203125" style="1" customWidth="1"/>
    <col min="8740" max="8740" width="5.6640625" style="1" customWidth="1"/>
    <col min="8741" max="8741" width="3.33203125" style="1" customWidth="1"/>
    <col min="8742" max="8742" width="5.6640625" style="1" customWidth="1"/>
    <col min="8743" max="8743" width="3.33203125" style="1" customWidth="1"/>
    <col min="8744" max="8744" width="5.6640625" style="1" customWidth="1"/>
    <col min="8745" max="8745" width="3.44140625" style="1" customWidth="1"/>
    <col min="8746" max="8746" width="5.6640625" style="1" customWidth="1"/>
    <col min="8747" max="8747" width="2.33203125" style="1" customWidth="1"/>
    <col min="8748" max="8969" width="8.88671875" style="1"/>
    <col min="8970" max="8970" width="2.5546875" style="1" customWidth="1"/>
    <col min="8971" max="8971" width="18" style="1" customWidth="1"/>
    <col min="8972" max="8972" width="5.6640625" style="1" customWidth="1"/>
    <col min="8973" max="8973" width="3.6640625" style="1" customWidth="1"/>
    <col min="8974" max="8974" width="5.6640625" style="1" customWidth="1"/>
    <col min="8975" max="8975" width="3.33203125" style="1" customWidth="1"/>
    <col min="8976" max="8976" width="5.6640625" style="1" customWidth="1"/>
    <col min="8977" max="8977" width="3.33203125" style="1" customWidth="1"/>
    <col min="8978" max="8978" width="5.6640625" style="1" customWidth="1"/>
    <col min="8979" max="8979" width="3.44140625" style="1" customWidth="1"/>
    <col min="8980" max="8980" width="5.6640625" style="1" customWidth="1"/>
    <col min="8981" max="8981" width="3.44140625" style="1" customWidth="1"/>
    <col min="8982" max="8982" width="5.6640625" style="1" customWidth="1"/>
    <col min="8983" max="8983" width="3.33203125" style="1" customWidth="1"/>
    <col min="8984" max="8984" width="5.6640625" style="1" customWidth="1"/>
    <col min="8985" max="8985" width="3.5546875" style="1" customWidth="1"/>
    <col min="8986" max="8986" width="5.6640625" style="1" customWidth="1"/>
    <col min="8987" max="8987" width="3.44140625" style="1" customWidth="1"/>
    <col min="8988" max="8988" width="5.6640625" style="1" customWidth="1"/>
    <col min="8989" max="8989" width="3.5546875" style="1" customWidth="1"/>
    <col min="8990" max="8990" width="5.6640625" style="1" customWidth="1"/>
    <col min="8991" max="8991" width="3.33203125" style="1" customWidth="1"/>
    <col min="8992" max="8992" width="5.6640625" style="1" customWidth="1"/>
    <col min="8993" max="8993" width="3.33203125" style="1" customWidth="1"/>
    <col min="8994" max="8994" width="5.6640625" style="1" customWidth="1"/>
    <col min="8995" max="8995" width="3.33203125" style="1" customWidth="1"/>
    <col min="8996" max="8996" width="5.6640625" style="1" customWidth="1"/>
    <col min="8997" max="8997" width="3.33203125" style="1" customWidth="1"/>
    <col min="8998" max="8998" width="5.6640625" style="1" customWidth="1"/>
    <col min="8999" max="8999" width="3.33203125" style="1" customWidth="1"/>
    <col min="9000" max="9000" width="5.6640625" style="1" customWidth="1"/>
    <col min="9001" max="9001" width="3.44140625" style="1" customWidth="1"/>
    <col min="9002" max="9002" width="5.6640625" style="1" customWidth="1"/>
    <col min="9003" max="9003" width="2.33203125" style="1" customWidth="1"/>
    <col min="9004" max="9225" width="8.88671875" style="1"/>
    <col min="9226" max="9226" width="2.5546875" style="1" customWidth="1"/>
    <col min="9227" max="9227" width="18" style="1" customWidth="1"/>
    <col min="9228" max="9228" width="5.6640625" style="1" customWidth="1"/>
    <col min="9229" max="9229" width="3.6640625" style="1" customWidth="1"/>
    <col min="9230" max="9230" width="5.6640625" style="1" customWidth="1"/>
    <col min="9231" max="9231" width="3.33203125" style="1" customWidth="1"/>
    <col min="9232" max="9232" width="5.6640625" style="1" customWidth="1"/>
    <col min="9233" max="9233" width="3.33203125" style="1" customWidth="1"/>
    <col min="9234" max="9234" width="5.6640625" style="1" customWidth="1"/>
    <col min="9235" max="9235" width="3.44140625" style="1" customWidth="1"/>
    <col min="9236" max="9236" width="5.6640625" style="1" customWidth="1"/>
    <col min="9237" max="9237" width="3.44140625" style="1" customWidth="1"/>
    <col min="9238" max="9238" width="5.6640625" style="1" customWidth="1"/>
    <col min="9239" max="9239" width="3.33203125" style="1" customWidth="1"/>
    <col min="9240" max="9240" width="5.6640625" style="1" customWidth="1"/>
    <col min="9241" max="9241" width="3.5546875" style="1" customWidth="1"/>
    <col min="9242" max="9242" width="5.6640625" style="1" customWidth="1"/>
    <col min="9243" max="9243" width="3.44140625" style="1" customWidth="1"/>
    <col min="9244" max="9244" width="5.6640625" style="1" customWidth="1"/>
    <col min="9245" max="9245" width="3.5546875" style="1" customWidth="1"/>
    <col min="9246" max="9246" width="5.6640625" style="1" customWidth="1"/>
    <col min="9247" max="9247" width="3.33203125" style="1" customWidth="1"/>
    <col min="9248" max="9248" width="5.6640625" style="1" customWidth="1"/>
    <col min="9249" max="9249" width="3.33203125" style="1" customWidth="1"/>
    <col min="9250" max="9250" width="5.6640625" style="1" customWidth="1"/>
    <col min="9251" max="9251" width="3.33203125" style="1" customWidth="1"/>
    <col min="9252" max="9252" width="5.6640625" style="1" customWidth="1"/>
    <col min="9253" max="9253" width="3.33203125" style="1" customWidth="1"/>
    <col min="9254" max="9254" width="5.6640625" style="1" customWidth="1"/>
    <col min="9255" max="9255" width="3.33203125" style="1" customWidth="1"/>
    <col min="9256" max="9256" width="5.6640625" style="1" customWidth="1"/>
    <col min="9257" max="9257" width="3.44140625" style="1" customWidth="1"/>
    <col min="9258" max="9258" width="5.6640625" style="1" customWidth="1"/>
    <col min="9259" max="9259" width="2.33203125" style="1" customWidth="1"/>
    <col min="9260" max="9481" width="8.88671875" style="1"/>
    <col min="9482" max="9482" width="2.5546875" style="1" customWidth="1"/>
    <col min="9483" max="9483" width="18" style="1" customWidth="1"/>
    <col min="9484" max="9484" width="5.6640625" style="1" customWidth="1"/>
    <col min="9485" max="9485" width="3.6640625" style="1" customWidth="1"/>
    <col min="9486" max="9486" width="5.6640625" style="1" customWidth="1"/>
    <col min="9487" max="9487" width="3.33203125" style="1" customWidth="1"/>
    <col min="9488" max="9488" width="5.6640625" style="1" customWidth="1"/>
    <col min="9489" max="9489" width="3.33203125" style="1" customWidth="1"/>
    <col min="9490" max="9490" width="5.6640625" style="1" customWidth="1"/>
    <col min="9491" max="9491" width="3.44140625" style="1" customWidth="1"/>
    <col min="9492" max="9492" width="5.6640625" style="1" customWidth="1"/>
    <col min="9493" max="9493" width="3.44140625" style="1" customWidth="1"/>
    <col min="9494" max="9494" width="5.6640625" style="1" customWidth="1"/>
    <col min="9495" max="9495" width="3.33203125" style="1" customWidth="1"/>
    <col min="9496" max="9496" width="5.6640625" style="1" customWidth="1"/>
    <col min="9497" max="9497" width="3.5546875" style="1" customWidth="1"/>
    <col min="9498" max="9498" width="5.6640625" style="1" customWidth="1"/>
    <col min="9499" max="9499" width="3.44140625" style="1" customWidth="1"/>
    <col min="9500" max="9500" width="5.6640625" style="1" customWidth="1"/>
    <col min="9501" max="9501" width="3.5546875" style="1" customWidth="1"/>
    <col min="9502" max="9502" width="5.6640625" style="1" customWidth="1"/>
    <col min="9503" max="9503" width="3.33203125" style="1" customWidth="1"/>
    <col min="9504" max="9504" width="5.6640625" style="1" customWidth="1"/>
    <col min="9505" max="9505" width="3.33203125" style="1" customWidth="1"/>
    <col min="9506" max="9506" width="5.6640625" style="1" customWidth="1"/>
    <col min="9507" max="9507" width="3.33203125" style="1" customWidth="1"/>
    <col min="9508" max="9508" width="5.6640625" style="1" customWidth="1"/>
    <col min="9509" max="9509" width="3.33203125" style="1" customWidth="1"/>
    <col min="9510" max="9510" width="5.6640625" style="1" customWidth="1"/>
    <col min="9511" max="9511" width="3.33203125" style="1" customWidth="1"/>
    <col min="9512" max="9512" width="5.6640625" style="1" customWidth="1"/>
    <col min="9513" max="9513" width="3.44140625" style="1" customWidth="1"/>
    <col min="9514" max="9514" width="5.6640625" style="1" customWidth="1"/>
    <col min="9515" max="9515" width="2.33203125" style="1" customWidth="1"/>
    <col min="9516" max="9737" width="8.88671875" style="1"/>
    <col min="9738" max="9738" width="2.5546875" style="1" customWidth="1"/>
    <col min="9739" max="9739" width="18" style="1" customWidth="1"/>
    <col min="9740" max="9740" width="5.6640625" style="1" customWidth="1"/>
    <col min="9741" max="9741" width="3.6640625" style="1" customWidth="1"/>
    <col min="9742" max="9742" width="5.6640625" style="1" customWidth="1"/>
    <col min="9743" max="9743" width="3.33203125" style="1" customWidth="1"/>
    <col min="9744" max="9744" width="5.6640625" style="1" customWidth="1"/>
    <col min="9745" max="9745" width="3.33203125" style="1" customWidth="1"/>
    <col min="9746" max="9746" width="5.6640625" style="1" customWidth="1"/>
    <col min="9747" max="9747" width="3.44140625" style="1" customWidth="1"/>
    <col min="9748" max="9748" width="5.6640625" style="1" customWidth="1"/>
    <col min="9749" max="9749" width="3.44140625" style="1" customWidth="1"/>
    <col min="9750" max="9750" width="5.6640625" style="1" customWidth="1"/>
    <col min="9751" max="9751" width="3.33203125" style="1" customWidth="1"/>
    <col min="9752" max="9752" width="5.6640625" style="1" customWidth="1"/>
    <col min="9753" max="9753" width="3.5546875" style="1" customWidth="1"/>
    <col min="9754" max="9754" width="5.6640625" style="1" customWidth="1"/>
    <col min="9755" max="9755" width="3.44140625" style="1" customWidth="1"/>
    <col min="9756" max="9756" width="5.6640625" style="1" customWidth="1"/>
    <col min="9757" max="9757" width="3.5546875" style="1" customWidth="1"/>
    <col min="9758" max="9758" width="5.6640625" style="1" customWidth="1"/>
    <col min="9759" max="9759" width="3.33203125" style="1" customWidth="1"/>
    <col min="9760" max="9760" width="5.6640625" style="1" customWidth="1"/>
    <col min="9761" max="9761" width="3.33203125" style="1" customWidth="1"/>
    <col min="9762" max="9762" width="5.6640625" style="1" customWidth="1"/>
    <col min="9763" max="9763" width="3.33203125" style="1" customWidth="1"/>
    <col min="9764" max="9764" width="5.6640625" style="1" customWidth="1"/>
    <col min="9765" max="9765" width="3.33203125" style="1" customWidth="1"/>
    <col min="9766" max="9766" width="5.6640625" style="1" customWidth="1"/>
    <col min="9767" max="9767" width="3.33203125" style="1" customWidth="1"/>
    <col min="9768" max="9768" width="5.6640625" style="1" customWidth="1"/>
    <col min="9769" max="9769" width="3.44140625" style="1" customWidth="1"/>
    <col min="9770" max="9770" width="5.6640625" style="1" customWidth="1"/>
    <col min="9771" max="9771" width="2.33203125" style="1" customWidth="1"/>
    <col min="9772" max="9993" width="8.88671875" style="1"/>
    <col min="9994" max="9994" width="2.5546875" style="1" customWidth="1"/>
    <col min="9995" max="9995" width="18" style="1" customWidth="1"/>
    <col min="9996" max="9996" width="5.6640625" style="1" customWidth="1"/>
    <col min="9997" max="9997" width="3.6640625" style="1" customWidth="1"/>
    <col min="9998" max="9998" width="5.6640625" style="1" customWidth="1"/>
    <col min="9999" max="9999" width="3.33203125" style="1" customWidth="1"/>
    <col min="10000" max="10000" width="5.6640625" style="1" customWidth="1"/>
    <col min="10001" max="10001" width="3.33203125" style="1" customWidth="1"/>
    <col min="10002" max="10002" width="5.6640625" style="1" customWidth="1"/>
    <col min="10003" max="10003" width="3.44140625" style="1" customWidth="1"/>
    <col min="10004" max="10004" width="5.6640625" style="1" customWidth="1"/>
    <col min="10005" max="10005" width="3.44140625" style="1" customWidth="1"/>
    <col min="10006" max="10006" width="5.6640625" style="1" customWidth="1"/>
    <col min="10007" max="10007" width="3.33203125" style="1" customWidth="1"/>
    <col min="10008" max="10008" width="5.6640625" style="1" customWidth="1"/>
    <col min="10009" max="10009" width="3.5546875" style="1" customWidth="1"/>
    <col min="10010" max="10010" width="5.6640625" style="1" customWidth="1"/>
    <col min="10011" max="10011" width="3.44140625" style="1" customWidth="1"/>
    <col min="10012" max="10012" width="5.6640625" style="1" customWidth="1"/>
    <col min="10013" max="10013" width="3.5546875" style="1" customWidth="1"/>
    <col min="10014" max="10014" width="5.6640625" style="1" customWidth="1"/>
    <col min="10015" max="10015" width="3.33203125" style="1" customWidth="1"/>
    <col min="10016" max="10016" width="5.6640625" style="1" customWidth="1"/>
    <col min="10017" max="10017" width="3.33203125" style="1" customWidth="1"/>
    <col min="10018" max="10018" width="5.6640625" style="1" customWidth="1"/>
    <col min="10019" max="10019" width="3.33203125" style="1" customWidth="1"/>
    <col min="10020" max="10020" width="5.6640625" style="1" customWidth="1"/>
    <col min="10021" max="10021" width="3.33203125" style="1" customWidth="1"/>
    <col min="10022" max="10022" width="5.6640625" style="1" customWidth="1"/>
    <col min="10023" max="10023" width="3.33203125" style="1" customWidth="1"/>
    <col min="10024" max="10024" width="5.6640625" style="1" customWidth="1"/>
    <col min="10025" max="10025" width="3.44140625" style="1" customWidth="1"/>
    <col min="10026" max="10026" width="5.6640625" style="1" customWidth="1"/>
    <col min="10027" max="10027" width="2.33203125" style="1" customWidth="1"/>
    <col min="10028" max="10249" width="8.88671875" style="1"/>
    <col min="10250" max="10250" width="2.5546875" style="1" customWidth="1"/>
    <col min="10251" max="10251" width="18" style="1" customWidth="1"/>
    <col min="10252" max="10252" width="5.6640625" style="1" customWidth="1"/>
    <col min="10253" max="10253" width="3.6640625" style="1" customWidth="1"/>
    <col min="10254" max="10254" width="5.6640625" style="1" customWidth="1"/>
    <col min="10255" max="10255" width="3.33203125" style="1" customWidth="1"/>
    <col min="10256" max="10256" width="5.6640625" style="1" customWidth="1"/>
    <col min="10257" max="10257" width="3.33203125" style="1" customWidth="1"/>
    <col min="10258" max="10258" width="5.6640625" style="1" customWidth="1"/>
    <col min="10259" max="10259" width="3.44140625" style="1" customWidth="1"/>
    <col min="10260" max="10260" width="5.6640625" style="1" customWidth="1"/>
    <col min="10261" max="10261" width="3.44140625" style="1" customWidth="1"/>
    <col min="10262" max="10262" width="5.6640625" style="1" customWidth="1"/>
    <col min="10263" max="10263" width="3.33203125" style="1" customWidth="1"/>
    <col min="10264" max="10264" width="5.6640625" style="1" customWidth="1"/>
    <col min="10265" max="10265" width="3.5546875" style="1" customWidth="1"/>
    <col min="10266" max="10266" width="5.6640625" style="1" customWidth="1"/>
    <col min="10267" max="10267" width="3.44140625" style="1" customWidth="1"/>
    <col min="10268" max="10268" width="5.6640625" style="1" customWidth="1"/>
    <col min="10269" max="10269" width="3.5546875" style="1" customWidth="1"/>
    <col min="10270" max="10270" width="5.6640625" style="1" customWidth="1"/>
    <col min="10271" max="10271" width="3.33203125" style="1" customWidth="1"/>
    <col min="10272" max="10272" width="5.6640625" style="1" customWidth="1"/>
    <col min="10273" max="10273" width="3.33203125" style="1" customWidth="1"/>
    <col min="10274" max="10274" width="5.6640625" style="1" customWidth="1"/>
    <col min="10275" max="10275" width="3.33203125" style="1" customWidth="1"/>
    <col min="10276" max="10276" width="5.6640625" style="1" customWidth="1"/>
    <col min="10277" max="10277" width="3.33203125" style="1" customWidth="1"/>
    <col min="10278" max="10278" width="5.6640625" style="1" customWidth="1"/>
    <col min="10279" max="10279" width="3.33203125" style="1" customWidth="1"/>
    <col min="10280" max="10280" width="5.6640625" style="1" customWidth="1"/>
    <col min="10281" max="10281" width="3.44140625" style="1" customWidth="1"/>
    <col min="10282" max="10282" width="5.6640625" style="1" customWidth="1"/>
    <col min="10283" max="10283" width="2.33203125" style="1" customWidth="1"/>
    <col min="10284" max="10505" width="8.88671875" style="1"/>
    <col min="10506" max="10506" width="2.5546875" style="1" customWidth="1"/>
    <col min="10507" max="10507" width="18" style="1" customWidth="1"/>
    <col min="10508" max="10508" width="5.6640625" style="1" customWidth="1"/>
    <col min="10509" max="10509" width="3.6640625" style="1" customWidth="1"/>
    <col min="10510" max="10510" width="5.6640625" style="1" customWidth="1"/>
    <col min="10511" max="10511" width="3.33203125" style="1" customWidth="1"/>
    <col min="10512" max="10512" width="5.6640625" style="1" customWidth="1"/>
    <col min="10513" max="10513" width="3.33203125" style="1" customWidth="1"/>
    <col min="10514" max="10514" width="5.6640625" style="1" customWidth="1"/>
    <col min="10515" max="10515" width="3.44140625" style="1" customWidth="1"/>
    <col min="10516" max="10516" width="5.6640625" style="1" customWidth="1"/>
    <col min="10517" max="10517" width="3.44140625" style="1" customWidth="1"/>
    <col min="10518" max="10518" width="5.6640625" style="1" customWidth="1"/>
    <col min="10519" max="10519" width="3.33203125" style="1" customWidth="1"/>
    <col min="10520" max="10520" width="5.6640625" style="1" customWidth="1"/>
    <col min="10521" max="10521" width="3.5546875" style="1" customWidth="1"/>
    <col min="10522" max="10522" width="5.6640625" style="1" customWidth="1"/>
    <col min="10523" max="10523" width="3.44140625" style="1" customWidth="1"/>
    <col min="10524" max="10524" width="5.6640625" style="1" customWidth="1"/>
    <col min="10525" max="10525" width="3.5546875" style="1" customWidth="1"/>
    <col min="10526" max="10526" width="5.6640625" style="1" customWidth="1"/>
    <col min="10527" max="10527" width="3.33203125" style="1" customWidth="1"/>
    <col min="10528" max="10528" width="5.6640625" style="1" customWidth="1"/>
    <col min="10529" max="10529" width="3.33203125" style="1" customWidth="1"/>
    <col min="10530" max="10530" width="5.6640625" style="1" customWidth="1"/>
    <col min="10531" max="10531" width="3.33203125" style="1" customWidth="1"/>
    <col min="10532" max="10532" width="5.6640625" style="1" customWidth="1"/>
    <col min="10533" max="10533" width="3.33203125" style="1" customWidth="1"/>
    <col min="10534" max="10534" width="5.6640625" style="1" customWidth="1"/>
    <col min="10535" max="10535" width="3.33203125" style="1" customWidth="1"/>
    <col min="10536" max="10536" width="5.6640625" style="1" customWidth="1"/>
    <col min="10537" max="10537" width="3.44140625" style="1" customWidth="1"/>
    <col min="10538" max="10538" width="5.6640625" style="1" customWidth="1"/>
    <col min="10539" max="10539" width="2.33203125" style="1" customWidth="1"/>
    <col min="10540" max="10761" width="8.88671875" style="1"/>
    <col min="10762" max="10762" width="2.5546875" style="1" customWidth="1"/>
    <col min="10763" max="10763" width="18" style="1" customWidth="1"/>
    <col min="10764" max="10764" width="5.6640625" style="1" customWidth="1"/>
    <col min="10765" max="10765" width="3.6640625" style="1" customWidth="1"/>
    <col min="10766" max="10766" width="5.6640625" style="1" customWidth="1"/>
    <col min="10767" max="10767" width="3.33203125" style="1" customWidth="1"/>
    <col min="10768" max="10768" width="5.6640625" style="1" customWidth="1"/>
    <col min="10769" max="10769" width="3.33203125" style="1" customWidth="1"/>
    <col min="10770" max="10770" width="5.6640625" style="1" customWidth="1"/>
    <col min="10771" max="10771" width="3.44140625" style="1" customWidth="1"/>
    <col min="10772" max="10772" width="5.6640625" style="1" customWidth="1"/>
    <col min="10773" max="10773" width="3.44140625" style="1" customWidth="1"/>
    <col min="10774" max="10774" width="5.6640625" style="1" customWidth="1"/>
    <col min="10775" max="10775" width="3.33203125" style="1" customWidth="1"/>
    <col min="10776" max="10776" width="5.6640625" style="1" customWidth="1"/>
    <col min="10777" max="10777" width="3.5546875" style="1" customWidth="1"/>
    <col min="10778" max="10778" width="5.6640625" style="1" customWidth="1"/>
    <col min="10779" max="10779" width="3.44140625" style="1" customWidth="1"/>
    <col min="10780" max="10780" width="5.6640625" style="1" customWidth="1"/>
    <col min="10781" max="10781" width="3.5546875" style="1" customWidth="1"/>
    <col min="10782" max="10782" width="5.6640625" style="1" customWidth="1"/>
    <col min="10783" max="10783" width="3.33203125" style="1" customWidth="1"/>
    <col min="10784" max="10784" width="5.6640625" style="1" customWidth="1"/>
    <col min="10785" max="10785" width="3.33203125" style="1" customWidth="1"/>
    <col min="10786" max="10786" width="5.6640625" style="1" customWidth="1"/>
    <col min="10787" max="10787" width="3.33203125" style="1" customWidth="1"/>
    <col min="10788" max="10788" width="5.6640625" style="1" customWidth="1"/>
    <col min="10789" max="10789" width="3.33203125" style="1" customWidth="1"/>
    <col min="10790" max="10790" width="5.6640625" style="1" customWidth="1"/>
    <col min="10791" max="10791" width="3.33203125" style="1" customWidth="1"/>
    <col min="10792" max="10792" width="5.6640625" style="1" customWidth="1"/>
    <col min="10793" max="10793" width="3.44140625" style="1" customWidth="1"/>
    <col min="10794" max="10794" width="5.6640625" style="1" customWidth="1"/>
    <col min="10795" max="10795" width="2.33203125" style="1" customWidth="1"/>
    <col min="10796" max="11017" width="8.88671875" style="1"/>
    <col min="11018" max="11018" width="2.5546875" style="1" customWidth="1"/>
    <col min="11019" max="11019" width="18" style="1" customWidth="1"/>
    <col min="11020" max="11020" width="5.6640625" style="1" customWidth="1"/>
    <col min="11021" max="11021" width="3.6640625" style="1" customWidth="1"/>
    <col min="11022" max="11022" width="5.6640625" style="1" customWidth="1"/>
    <col min="11023" max="11023" width="3.33203125" style="1" customWidth="1"/>
    <col min="11024" max="11024" width="5.6640625" style="1" customWidth="1"/>
    <col min="11025" max="11025" width="3.33203125" style="1" customWidth="1"/>
    <col min="11026" max="11026" width="5.6640625" style="1" customWidth="1"/>
    <col min="11027" max="11027" width="3.44140625" style="1" customWidth="1"/>
    <col min="11028" max="11028" width="5.6640625" style="1" customWidth="1"/>
    <col min="11029" max="11029" width="3.44140625" style="1" customWidth="1"/>
    <col min="11030" max="11030" width="5.6640625" style="1" customWidth="1"/>
    <col min="11031" max="11031" width="3.33203125" style="1" customWidth="1"/>
    <col min="11032" max="11032" width="5.6640625" style="1" customWidth="1"/>
    <col min="11033" max="11033" width="3.5546875" style="1" customWidth="1"/>
    <col min="11034" max="11034" width="5.6640625" style="1" customWidth="1"/>
    <col min="11035" max="11035" width="3.44140625" style="1" customWidth="1"/>
    <col min="11036" max="11036" width="5.6640625" style="1" customWidth="1"/>
    <col min="11037" max="11037" width="3.5546875" style="1" customWidth="1"/>
    <col min="11038" max="11038" width="5.6640625" style="1" customWidth="1"/>
    <col min="11039" max="11039" width="3.33203125" style="1" customWidth="1"/>
    <col min="11040" max="11040" width="5.6640625" style="1" customWidth="1"/>
    <col min="11041" max="11041" width="3.33203125" style="1" customWidth="1"/>
    <col min="11042" max="11042" width="5.6640625" style="1" customWidth="1"/>
    <col min="11043" max="11043" width="3.33203125" style="1" customWidth="1"/>
    <col min="11044" max="11044" width="5.6640625" style="1" customWidth="1"/>
    <col min="11045" max="11045" width="3.33203125" style="1" customWidth="1"/>
    <col min="11046" max="11046" width="5.6640625" style="1" customWidth="1"/>
    <col min="11047" max="11047" width="3.33203125" style="1" customWidth="1"/>
    <col min="11048" max="11048" width="5.6640625" style="1" customWidth="1"/>
    <col min="11049" max="11049" width="3.44140625" style="1" customWidth="1"/>
    <col min="11050" max="11050" width="5.6640625" style="1" customWidth="1"/>
    <col min="11051" max="11051" width="2.33203125" style="1" customWidth="1"/>
    <col min="11052" max="11273" width="8.88671875" style="1"/>
    <col min="11274" max="11274" width="2.5546875" style="1" customWidth="1"/>
    <col min="11275" max="11275" width="18" style="1" customWidth="1"/>
    <col min="11276" max="11276" width="5.6640625" style="1" customWidth="1"/>
    <col min="11277" max="11277" width="3.6640625" style="1" customWidth="1"/>
    <col min="11278" max="11278" width="5.6640625" style="1" customWidth="1"/>
    <col min="11279" max="11279" width="3.33203125" style="1" customWidth="1"/>
    <col min="11280" max="11280" width="5.6640625" style="1" customWidth="1"/>
    <col min="11281" max="11281" width="3.33203125" style="1" customWidth="1"/>
    <col min="11282" max="11282" width="5.6640625" style="1" customWidth="1"/>
    <col min="11283" max="11283" width="3.44140625" style="1" customWidth="1"/>
    <col min="11284" max="11284" width="5.6640625" style="1" customWidth="1"/>
    <col min="11285" max="11285" width="3.44140625" style="1" customWidth="1"/>
    <col min="11286" max="11286" width="5.6640625" style="1" customWidth="1"/>
    <col min="11287" max="11287" width="3.33203125" style="1" customWidth="1"/>
    <col min="11288" max="11288" width="5.6640625" style="1" customWidth="1"/>
    <col min="11289" max="11289" width="3.5546875" style="1" customWidth="1"/>
    <col min="11290" max="11290" width="5.6640625" style="1" customWidth="1"/>
    <col min="11291" max="11291" width="3.44140625" style="1" customWidth="1"/>
    <col min="11292" max="11292" width="5.6640625" style="1" customWidth="1"/>
    <col min="11293" max="11293" width="3.5546875" style="1" customWidth="1"/>
    <col min="11294" max="11294" width="5.6640625" style="1" customWidth="1"/>
    <col min="11295" max="11295" width="3.33203125" style="1" customWidth="1"/>
    <col min="11296" max="11296" width="5.6640625" style="1" customWidth="1"/>
    <col min="11297" max="11297" width="3.33203125" style="1" customWidth="1"/>
    <col min="11298" max="11298" width="5.6640625" style="1" customWidth="1"/>
    <col min="11299" max="11299" width="3.33203125" style="1" customWidth="1"/>
    <col min="11300" max="11300" width="5.6640625" style="1" customWidth="1"/>
    <col min="11301" max="11301" width="3.33203125" style="1" customWidth="1"/>
    <col min="11302" max="11302" width="5.6640625" style="1" customWidth="1"/>
    <col min="11303" max="11303" width="3.33203125" style="1" customWidth="1"/>
    <col min="11304" max="11304" width="5.6640625" style="1" customWidth="1"/>
    <col min="11305" max="11305" width="3.44140625" style="1" customWidth="1"/>
    <col min="11306" max="11306" width="5.6640625" style="1" customWidth="1"/>
    <col min="11307" max="11307" width="2.33203125" style="1" customWidth="1"/>
    <col min="11308" max="11529" width="8.88671875" style="1"/>
    <col min="11530" max="11530" width="2.5546875" style="1" customWidth="1"/>
    <col min="11531" max="11531" width="18" style="1" customWidth="1"/>
    <col min="11532" max="11532" width="5.6640625" style="1" customWidth="1"/>
    <col min="11533" max="11533" width="3.6640625" style="1" customWidth="1"/>
    <col min="11534" max="11534" width="5.6640625" style="1" customWidth="1"/>
    <col min="11535" max="11535" width="3.33203125" style="1" customWidth="1"/>
    <col min="11536" max="11536" width="5.6640625" style="1" customWidth="1"/>
    <col min="11537" max="11537" width="3.33203125" style="1" customWidth="1"/>
    <col min="11538" max="11538" width="5.6640625" style="1" customWidth="1"/>
    <col min="11539" max="11539" width="3.44140625" style="1" customWidth="1"/>
    <col min="11540" max="11540" width="5.6640625" style="1" customWidth="1"/>
    <col min="11541" max="11541" width="3.44140625" style="1" customWidth="1"/>
    <col min="11542" max="11542" width="5.6640625" style="1" customWidth="1"/>
    <col min="11543" max="11543" width="3.33203125" style="1" customWidth="1"/>
    <col min="11544" max="11544" width="5.6640625" style="1" customWidth="1"/>
    <col min="11545" max="11545" width="3.5546875" style="1" customWidth="1"/>
    <col min="11546" max="11546" width="5.6640625" style="1" customWidth="1"/>
    <col min="11547" max="11547" width="3.44140625" style="1" customWidth="1"/>
    <col min="11548" max="11548" width="5.6640625" style="1" customWidth="1"/>
    <col min="11549" max="11549" width="3.5546875" style="1" customWidth="1"/>
    <col min="11550" max="11550" width="5.6640625" style="1" customWidth="1"/>
    <col min="11551" max="11551" width="3.33203125" style="1" customWidth="1"/>
    <col min="11552" max="11552" width="5.6640625" style="1" customWidth="1"/>
    <col min="11553" max="11553" width="3.33203125" style="1" customWidth="1"/>
    <col min="11554" max="11554" width="5.6640625" style="1" customWidth="1"/>
    <col min="11555" max="11555" width="3.33203125" style="1" customWidth="1"/>
    <col min="11556" max="11556" width="5.6640625" style="1" customWidth="1"/>
    <col min="11557" max="11557" width="3.33203125" style="1" customWidth="1"/>
    <col min="11558" max="11558" width="5.6640625" style="1" customWidth="1"/>
    <col min="11559" max="11559" width="3.33203125" style="1" customWidth="1"/>
    <col min="11560" max="11560" width="5.6640625" style="1" customWidth="1"/>
    <col min="11561" max="11561" width="3.44140625" style="1" customWidth="1"/>
    <col min="11562" max="11562" width="5.6640625" style="1" customWidth="1"/>
    <col min="11563" max="11563" width="2.33203125" style="1" customWidth="1"/>
    <col min="11564" max="11785" width="8.88671875" style="1"/>
    <col min="11786" max="11786" width="2.5546875" style="1" customWidth="1"/>
    <col min="11787" max="11787" width="18" style="1" customWidth="1"/>
    <col min="11788" max="11788" width="5.6640625" style="1" customWidth="1"/>
    <col min="11789" max="11789" width="3.6640625" style="1" customWidth="1"/>
    <col min="11790" max="11790" width="5.6640625" style="1" customWidth="1"/>
    <col min="11791" max="11791" width="3.33203125" style="1" customWidth="1"/>
    <col min="11792" max="11792" width="5.6640625" style="1" customWidth="1"/>
    <col min="11793" max="11793" width="3.33203125" style="1" customWidth="1"/>
    <col min="11794" max="11794" width="5.6640625" style="1" customWidth="1"/>
    <col min="11795" max="11795" width="3.44140625" style="1" customWidth="1"/>
    <col min="11796" max="11796" width="5.6640625" style="1" customWidth="1"/>
    <col min="11797" max="11797" width="3.44140625" style="1" customWidth="1"/>
    <col min="11798" max="11798" width="5.6640625" style="1" customWidth="1"/>
    <col min="11799" max="11799" width="3.33203125" style="1" customWidth="1"/>
    <col min="11800" max="11800" width="5.6640625" style="1" customWidth="1"/>
    <col min="11801" max="11801" width="3.5546875" style="1" customWidth="1"/>
    <col min="11802" max="11802" width="5.6640625" style="1" customWidth="1"/>
    <col min="11803" max="11803" width="3.44140625" style="1" customWidth="1"/>
    <col min="11804" max="11804" width="5.6640625" style="1" customWidth="1"/>
    <col min="11805" max="11805" width="3.5546875" style="1" customWidth="1"/>
    <col min="11806" max="11806" width="5.6640625" style="1" customWidth="1"/>
    <col min="11807" max="11807" width="3.33203125" style="1" customWidth="1"/>
    <col min="11808" max="11808" width="5.6640625" style="1" customWidth="1"/>
    <col min="11809" max="11809" width="3.33203125" style="1" customWidth="1"/>
    <col min="11810" max="11810" width="5.6640625" style="1" customWidth="1"/>
    <col min="11811" max="11811" width="3.33203125" style="1" customWidth="1"/>
    <col min="11812" max="11812" width="5.6640625" style="1" customWidth="1"/>
    <col min="11813" max="11813" width="3.33203125" style="1" customWidth="1"/>
    <col min="11814" max="11814" width="5.6640625" style="1" customWidth="1"/>
    <col min="11815" max="11815" width="3.33203125" style="1" customWidth="1"/>
    <col min="11816" max="11816" width="5.6640625" style="1" customWidth="1"/>
    <col min="11817" max="11817" width="3.44140625" style="1" customWidth="1"/>
    <col min="11818" max="11818" width="5.6640625" style="1" customWidth="1"/>
    <col min="11819" max="11819" width="2.33203125" style="1" customWidth="1"/>
    <col min="11820" max="12041" width="8.88671875" style="1"/>
    <col min="12042" max="12042" width="2.5546875" style="1" customWidth="1"/>
    <col min="12043" max="12043" width="18" style="1" customWidth="1"/>
    <col min="12044" max="12044" width="5.6640625" style="1" customWidth="1"/>
    <col min="12045" max="12045" width="3.6640625" style="1" customWidth="1"/>
    <col min="12046" max="12046" width="5.6640625" style="1" customWidth="1"/>
    <col min="12047" max="12047" width="3.33203125" style="1" customWidth="1"/>
    <col min="12048" max="12048" width="5.6640625" style="1" customWidth="1"/>
    <col min="12049" max="12049" width="3.33203125" style="1" customWidth="1"/>
    <col min="12050" max="12050" width="5.6640625" style="1" customWidth="1"/>
    <col min="12051" max="12051" width="3.44140625" style="1" customWidth="1"/>
    <col min="12052" max="12052" width="5.6640625" style="1" customWidth="1"/>
    <col min="12053" max="12053" width="3.44140625" style="1" customWidth="1"/>
    <col min="12054" max="12054" width="5.6640625" style="1" customWidth="1"/>
    <col min="12055" max="12055" width="3.33203125" style="1" customWidth="1"/>
    <col min="12056" max="12056" width="5.6640625" style="1" customWidth="1"/>
    <col min="12057" max="12057" width="3.5546875" style="1" customWidth="1"/>
    <col min="12058" max="12058" width="5.6640625" style="1" customWidth="1"/>
    <col min="12059" max="12059" width="3.44140625" style="1" customWidth="1"/>
    <col min="12060" max="12060" width="5.6640625" style="1" customWidth="1"/>
    <col min="12061" max="12061" width="3.5546875" style="1" customWidth="1"/>
    <col min="12062" max="12062" width="5.6640625" style="1" customWidth="1"/>
    <col min="12063" max="12063" width="3.33203125" style="1" customWidth="1"/>
    <col min="12064" max="12064" width="5.6640625" style="1" customWidth="1"/>
    <col min="12065" max="12065" width="3.33203125" style="1" customWidth="1"/>
    <col min="12066" max="12066" width="5.6640625" style="1" customWidth="1"/>
    <col min="12067" max="12067" width="3.33203125" style="1" customWidth="1"/>
    <col min="12068" max="12068" width="5.6640625" style="1" customWidth="1"/>
    <col min="12069" max="12069" width="3.33203125" style="1" customWidth="1"/>
    <col min="12070" max="12070" width="5.6640625" style="1" customWidth="1"/>
    <col min="12071" max="12071" width="3.33203125" style="1" customWidth="1"/>
    <col min="12072" max="12072" width="5.6640625" style="1" customWidth="1"/>
    <col min="12073" max="12073" width="3.44140625" style="1" customWidth="1"/>
    <col min="12074" max="12074" width="5.6640625" style="1" customWidth="1"/>
    <col min="12075" max="12075" width="2.33203125" style="1" customWidth="1"/>
    <col min="12076" max="12297" width="8.88671875" style="1"/>
    <col min="12298" max="12298" width="2.5546875" style="1" customWidth="1"/>
    <col min="12299" max="12299" width="18" style="1" customWidth="1"/>
    <col min="12300" max="12300" width="5.6640625" style="1" customWidth="1"/>
    <col min="12301" max="12301" width="3.6640625" style="1" customWidth="1"/>
    <col min="12302" max="12302" width="5.6640625" style="1" customWidth="1"/>
    <col min="12303" max="12303" width="3.33203125" style="1" customWidth="1"/>
    <col min="12304" max="12304" width="5.6640625" style="1" customWidth="1"/>
    <col min="12305" max="12305" width="3.33203125" style="1" customWidth="1"/>
    <col min="12306" max="12306" width="5.6640625" style="1" customWidth="1"/>
    <col min="12307" max="12307" width="3.44140625" style="1" customWidth="1"/>
    <col min="12308" max="12308" width="5.6640625" style="1" customWidth="1"/>
    <col min="12309" max="12309" width="3.44140625" style="1" customWidth="1"/>
    <col min="12310" max="12310" width="5.6640625" style="1" customWidth="1"/>
    <col min="12311" max="12311" width="3.33203125" style="1" customWidth="1"/>
    <col min="12312" max="12312" width="5.6640625" style="1" customWidth="1"/>
    <col min="12313" max="12313" width="3.5546875" style="1" customWidth="1"/>
    <col min="12314" max="12314" width="5.6640625" style="1" customWidth="1"/>
    <col min="12315" max="12315" width="3.44140625" style="1" customWidth="1"/>
    <col min="12316" max="12316" width="5.6640625" style="1" customWidth="1"/>
    <col min="12317" max="12317" width="3.5546875" style="1" customWidth="1"/>
    <col min="12318" max="12318" width="5.6640625" style="1" customWidth="1"/>
    <col min="12319" max="12319" width="3.33203125" style="1" customWidth="1"/>
    <col min="12320" max="12320" width="5.6640625" style="1" customWidth="1"/>
    <col min="12321" max="12321" width="3.33203125" style="1" customWidth="1"/>
    <col min="12322" max="12322" width="5.6640625" style="1" customWidth="1"/>
    <col min="12323" max="12323" width="3.33203125" style="1" customWidth="1"/>
    <col min="12324" max="12324" width="5.6640625" style="1" customWidth="1"/>
    <col min="12325" max="12325" width="3.33203125" style="1" customWidth="1"/>
    <col min="12326" max="12326" width="5.6640625" style="1" customWidth="1"/>
    <col min="12327" max="12327" width="3.33203125" style="1" customWidth="1"/>
    <col min="12328" max="12328" width="5.6640625" style="1" customWidth="1"/>
    <col min="12329" max="12329" width="3.44140625" style="1" customWidth="1"/>
    <col min="12330" max="12330" width="5.6640625" style="1" customWidth="1"/>
    <col min="12331" max="12331" width="2.33203125" style="1" customWidth="1"/>
    <col min="12332" max="12553" width="8.88671875" style="1"/>
    <col min="12554" max="12554" width="2.5546875" style="1" customWidth="1"/>
    <col min="12555" max="12555" width="18" style="1" customWidth="1"/>
    <col min="12556" max="12556" width="5.6640625" style="1" customWidth="1"/>
    <col min="12557" max="12557" width="3.6640625" style="1" customWidth="1"/>
    <col min="12558" max="12558" width="5.6640625" style="1" customWidth="1"/>
    <col min="12559" max="12559" width="3.33203125" style="1" customWidth="1"/>
    <col min="12560" max="12560" width="5.6640625" style="1" customWidth="1"/>
    <col min="12561" max="12561" width="3.33203125" style="1" customWidth="1"/>
    <col min="12562" max="12562" width="5.6640625" style="1" customWidth="1"/>
    <col min="12563" max="12563" width="3.44140625" style="1" customWidth="1"/>
    <col min="12564" max="12564" width="5.6640625" style="1" customWidth="1"/>
    <col min="12565" max="12565" width="3.44140625" style="1" customWidth="1"/>
    <col min="12566" max="12566" width="5.6640625" style="1" customWidth="1"/>
    <col min="12567" max="12567" width="3.33203125" style="1" customWidth="1"/>
    <col min="12568" max="12568" width="5.6640625" style="1" customWidth="1"/>
    <col min="12569" max="12569" width="3.5546875" style="1" customWidth="1"/>
    <col min="12570" max="12570" width="5.6640625" style="1" customWidth="1"/>
    <col min="12571" max="12571" width="3.44140625" style="1" customWidth="1"/>
    <col min="12572" max="12572" width="5.6640625" style="1" customWidth="1"/>
    <col min="12573" max="12573" width="3.5546875" style="1" customWidth="1"/>
    <col min="12574" max="12574" width="5.6640625" style="1" customWidth="1"/>
    <col min="12575" max="12575" width="3.33203125" style="1" customWidth="1"/>
    <col min="12576" max="12576" width="5.6640625" style="1" customWidth="1"/>
    <col min="12577" max="12577" width="3.33203125" style="1" customWidth="1"/>
    <col min="12578" max="12578" width="5.6640625" style="1" customWidth="1"/>
    <col min="12579" max="12579" width="3.33203125" style="1" customWidth="1"/>
    <col min="12580" max="12580" width="5.6640625" style="1" customWidth="1"/>
    <col min="12581" max="12581" width="3.33203125" style="1" customWidth="1"/>
    <col min="12582" max="12582" width="5.6640625" style="1" customWidth="1"/>
    <col min="12583" max="12583" width="3.33203125" style="1" customWidth="1"/>
    <col min="12584" max="12584" width="5.6640625" style="1" customWidth="1"/>
    <col min="12585" max="12585" width="3.44140625" style="1" customWidth="1"/>
    <col min="12586" max="12586" width="5.6640625" style="1" customWidth="1"/>
    <col min="12587" max="12587" width="2.33203125" style="1" customWidth="1"/>
    <col min="12588" max="12809" width="8.88671875" style="1"/>
    <col min="12810" max="12810" width="2.5546875" style="1" customWidth="1"/>
    <col min="12811" max="12811" width="18" style="1" customWidth="1"/>
    <col min="12812" max="12812" width="5.6640625" style="1" customWidth="1"/>
    <col min="12813" max="12813" width="3.6640625" style="1" customWidth="1"/>
    <col min="12814" max="12814" width="5.6640625" style="1" customWidth="1"/>
    <col min="12815" max="12815" width="3.33203125" style="1" customWidth="1"/>
    <col min="12816" max="12816" width="5.6640625" style="1" customWidth="1"/>
    <col min="12817" max="12817" width="3.33203125" style="1" customWidth="1"/>
    <col min="12818" max="12818" width="5.6640625" style="1" customWidth="1"/>
    <col min="12819" max="12819" width="3.44140625" style="1" customWidth="1"/>
    <col min="12820" max="12820" width="5.6640625" style="1" customWidth="1"/>
    <col min="12821" max="12821" width="3.44140625" style="1" customWidth="1"/>
    <col min="12822" max="12822" width="5.6640625" style="1" customWidth="1"/>
    <col min="12823" max="12823" width="3.33203125" style="1" customWidth="1"/>
    <col min="12824" max="12824" width="5.6640625" style="1" customWidth="1"/>
    <col min="12825" max="12825" width="3.5546875" style="1" customWidth="1"/>
    <col min="12826" max="12826" width="5.6640625" style="1" customWidth="1"/>
    <col min="12827" max="12827" width="3.44140625" style="1" customWidth="1"/>
    <col min="12828" max="12828" width="5.6640625" style="1" customWidth="1"/>
    <col min="12829" max="12829" width="3.5546875" style="1" customWidth="1"/>
    <col min="12830" max="12830" width="5.6640625" style="1" customWidth="1"/>
    <col min="12831" max="12831" width="3.33203125" style="1" customWidth="1"/>
    <col min="12832" max="12832" width="5.6640625" style="1" customWidth="1"/>
    <col min="12833" max="12833" width="3.33203125" style="1" customWidth="1"/>
    <col min="12834" max="12834" width="5.6640625" style="1" customWidth="1"/>
    <col min="12835" max="12835" width="3.33203125" style="1" customWidth="1"/>
    <col min="12836" max="12836" width="5.6640625" style="1" customWidth="1"/>
    <col min="12837" max="12837" width="3.33203125" style="1" customWidth="1"/>
    <col min="12838" max="12838" width="5.6640625" style="1" customWidth="1"/>
    <col min="12839" max="12839" width="3.33203125" style="1" customWidth="1"/>
    <col min="12840" max="12840" width="5.6640625" style="1" customWidth="1"/>
    <col min="12841" max="12841" width="3.44140625" style="1" customWidth="1"/>
    <col min="12842" max="12842" width="5.6640625" style="1" customWidth="1"/>
    <col min="12843" max="12843" width="2.33203125" style="1" customWidth="1"/>
    <col min="12844" max="13065" width="8.88671875" style="1"/>
    <col min="13066" max="13066" width="2.5546875" style="1" customWidth="1"/>
    <col min="13067" max="13067" width="18" style="1" customWidth="1"/>
    <col min="13068" max="13068" width="5.6640625" style="1" customWidth="1"/>
    <col min="13069" max="13069" width="3.6640625" style="1" customWidth="1"/>
    <col min="13070" max="13070" width="5.6640625" style="1" customWidth="1"/>
    <col min="13071" max="13071" width="3.33203125" style="1" customWidth="1"/>
    <col min="13072" max="13072" width="5.6640625" style="1" customWidth="1"/>
    <col min="13073" max="13073" width="3.33203125" style="1" customWidth="1"/>
    <col min="13074" max="13074" width="5.6640625" style="1" customWidth="1"/>
    <col min="13075" max="13075" width="3.44140625" style="1" customWidth="1"/>
    <col min="13076" max="13076" width="5.6640625" style="1" customWidth="1"/>
    <col min="13077" max="13077" width="3.44140625" style="1" customWidth="1"/>
    <col min="13078" max="13078" width="5.6640625" style="1" customWidth="1"/>
    <col min="13079" max="13079" width="3.33203125" style="1" customWidth="1"/>
    <col min="13080" max="13080" width="5.6640625" style="1" customWidth="1"/>
    <col min="13081" max="13081" width="3.5546875" style="1" customWidth="1"/>
    <col min="13082" max="13082" width="5.6640625" style="1" customWidth="1"/>
    <col min="13083" max="13083" width="3.44140625" style="1" customWidth="1"/>
    <col min="13084" max="13084" width="5.6640625" style="1" customWidth="1"/>
    <col min="13085" max="13085" width="3.5546875" style="1" customWidth="1"/>
    <col min="13086" max="13086" width="5.6640625" style="1" customWidth="1"/>
    <col min="13087" max="13087" width="3.33203125" style="1" customWidth="1"/>
    <col min="13088" max="13088" width="5.6640625" style="1" customWidth="1"/>
    <col min="13089" max="13089" width="3.33203125" style="1" customWidth="1"/>
    <col min="13090" max="13090" width="5.6640625" style="1" customWidth="1"/>
    <col min="13091" max="13091" width="3.33203125" style="1" customWidth="1"/>
    <col min="13092" max="13092" width="5.6640625" style="1" customWidth="1"/>
    <col min="13093" max="13093" width="3.33203125" style="1" customWidth="1"/>
    <col min="13094" max="13094" width="5.6640625" style="1" customWidth="1"/>
    <col min="13095" max="13095" width="3.33203125" style="1" customWidth="1"/>
    <col min="13096" max="13096" width="5.6640625" style="1" customWidth="1"/>
    <col min="13097" max="13097" width="3.44140625" style="1" customWidth="1"/>
    <col min="13098" max="13098" width="5.6640625" style="1" customWidth="1"/>
    <col min="13099" max="13099" width="2.33203125" style="1" customWidth="1"/>
    <col min="13100" max="13321" width="8.88671875" style="1"/>
    <col min="13322" max="13322" width="2.5546875" style="1" customWidth="1"/>
    <col min="13323" max="13323" width="18" style="1" customWidth="1"/>
    <col min="13324" max="13324" width="5.6640625" style="1" customWidth="1"/>
    <col min="13325" max="13325" width="3.6640625" style="1" customWidth="1"/>
    <col min="13326" max="13326" width="5.6640625" style="1" customWidth="1"/>
    <col min="13327" max="13327" width="3.33203125" style="1" customWidth="1"/>
    <col min="13328" max="13328" width="5.6640625" style="1" customWidth="1"/>
    <col min="13329" max="13329" width="3.33203125" style="1" customWidth="1"/>
    <col min="13330" max="13330" width="5.6640625" style="1" customWidth="1"/>
    <col min="13331" max="13331" width="3.44140625" style="1" customWidth="1"/>
    <col min="13332" max="13332" width="5.6640625" style="1" customWidth="1"/>
    <col min="13333" max="13333" width="3.44140625" style="1" customWidth="1"/>
    <col min="13334" max="13334" width="5.6640625" style="1" customWidth="1"/>
    <col min="13335" max="13335" width="3.33203125" style="1" customWidth="1"/>
    <col min="13336" max="13336" width="5.6640625" style="1" customWidth="1"/>
    <col min="13337" max="13337" width="3.5546875" style="1" customWidth="1"/>
    <col min="13338" max="13338" width="5.6640625" style="1" customWidth="1"/>
    <col min="13339" max="13339" width="3.44140625" style="1" customWidth="1"/>
    <col min="13340" max="13340" width="5.6640625" style="1" customWidth="1"/>
    <col min="13341" max="13341" width="3.5546875" style="1" customWidth="1"/>
    <col min="13342" max="13342" width="5.6640625" style="1" customWidth="1"/>
    <col min="13343" max="13343" width="3.33203125" style="1" customWidth="1"/>
    <col min="13344" max="13344" width="5.6640625" style="1" customWidth="1"/>
    <col min="13345" max="13345" width="3.33203125" style="1" customWidth="1"/>
    <col min="13346" max="13346" width="5.6640625" style="1" customWidth="1"/>
    <col min="13347" max="13347" width="3.33203125" style="1" customWidth="1"/>
    <col min="13348" max="13348" width="5.6640625" style="1" customWidth="1"/>
    <col min="13349" max="13349" width="3.33203125" style="1" customWidth="1"/>
    <col min="13350" max="13350" width="5.6640625" style="1" customWidth="1"/>
    <col min="13351" max="13351" width="3.33203125" style="1" customWidth="1"/>
    <col min="13352" max="13352" width="5.6640625" style="1" customWidth="1"/>
    <col min="13353" max="13353" width="3.44140625" style="1" customWidth="1"/>
    <col min="13354" max="13354" width="5.6640625" style="1" customWidth="1"/>
    <col min="13355" max="13355" width="2.33203125" style="1" customWidth="1"/>
    <col min="13356" max="13577" width="8.88671875" style="1"/>
    <col min="13578" max="13578" width="2.5546875" style="1" customWidth="1"/>
    <col min="13579" max="13579" width="18" style="1" customWidth="1"/>
    <col min="13580" max="13580" width="5.6640625" style="1" customWidth="1"/>
    <col min="13581" max="13581" width="3.6640625" style="1" customWidth="1"/>
    <col min="13582" max="13582" width="5.6640625" style="1" customWidth="1"/>
    <col min="13583" max="13583" width="3.33203125" style="1" customWidth="1"/>
    <col min="13584" max="13584" width="5.6640625" style="1" customWidth="1"/>
    <col min="13585" max="13585" width="3.33203125" style="1" customWidth="1"/>
    <col min="13586" max="13586" width="5.6640625" style="1" customWidth="1"/>
    <col min="13587" max="13587" width="3.44140625" style="1" customWidth="1"/>
    <col min="13588" max="13588" width="5.6640625" style="1" customWidth="1"/>
    <col min="13589" max="13589" width="3.44140625" style="1" customWidth="1"/>
    <col min="13590" max="13590" width="5.6640625" style="1" customWidth="1"/>
    <col min="13591" max="13591" width="3.33203125" style="1" customWidth="1"/>
    <col min="13592" max="13592" width="5.6640625" style="1" customWidth="1"/>
    <col min="13593" max="13593" width="3.5546875" style="1" customWidth="1"/>
    <col min="13594" max="13594" width="5.6640625" style="1" customWidth="1"/>
    <col min="13595" max="13595" width="3.44140625" style="1" customWidth="1"/>
    <col min="13596" max="13596" width="5.6640625" style="1" customWidth="1"/>
    <col min="13597" max="13597" width="3.5546875" style="1" customWidth="1"/>
    <col min="13598" max="13598" width="5.6640625" style="1" customWidth="1"/>
    <col min="13599" max="13599" width="3.33203125" style="1" customWidth="1"/>
    <col min="13600" max="13600" width="5.6640625" style="1" customWidth="1"/>
    <col min="13601" max="13601" width="3.33203125" style="1" customWidth="1"/>
    <col min="13602" max="13602" width="5.6640625" style="1" customWidth="1"/>
    <col min="13603" max="13603" width="3.33203125" style="1" customWidth="1"/>
    <col min="13604" max="13604" width="5.6640625" style="1" customWidth="1"/>
    <col min="13605" max="13605" width="3.33203125" style="1" customWidth="1"/>
    <col min="13606" max="13606" width="5.6640625" style="1" customWidth="1"/>
    <col min="13607" max="13607" width="3.33203125" style="1" customWidth="1"/>
    <col min="13608" max="13608" width="5.6640625" style="1" customWidth="1"/>
    <col min="13609" max="13609" width="3.44140625" style="1" customWidth="1"/>
    <col min="13610" max="13610" width="5.6640625" style="1" customWidth="1"/>
    <col min="13611" max="13611" width="2.33203125" style="1" customWidth="1"/>
    <col min="13612" max="13833" width="8.88671875" style="1"/>
    <col min="13834" max="13834" width="2.5546875" style="1" customWidth="1"/>
    <col min="13835" max="13835" width="18" style="1" customWidth="1"/>
    <col min="13836" max="13836" width="5.6640625" style="1" customWidth="1"/>
    <col min="13837" max="13837" width="3.6640625" style="1" customWidth="1"/>
    <col min="13838" max="13838" width="5.6640625" style="1" customWidth="1"/>
    <col min="13839" max="13839" width="3.33203125" style="1" customWidth="1"/>
    <col min="13840" max="13840" width="5.6640625" style="1" customWidth="1"/>
    <col min="13841" max="13841" width="3.33203125" style="1" customWidth="1"/>
    <col min="13842" max="13842" width="5.6640625" style="1" customWidth="1"/>
    <col min="13843" max="13843" width="3.44140625" style="1" customWidth="1"/>
    <col min="13844" max="13844" width="5.6640625" style="1" customWidth="1"/>
    <col min="13845" max="13845" width="3.44140625" style="1" customWidth="1"/>
    <col min="13846" max="13846" width="5.6640625" style="1" customWidth="1"/>
    <col min="13847" max="13847" width="3.33203125" style="1" customWidth="1"/>
    <col min="13848" max="13848" width="5.6640625" style="1" customWidth="1"/>
    <col min="13849" max="13849" width="3.5546875" style="1" customWidth="1"/>
    <col min="13850" max="13850" width="5.6640625" style="1" customWidth="1"/>
    <col min="13851" max="13851" width="3.44140625" style="1" customWidth="1"/>
    <col min="13852" max="13852" width="5.6640625" style="1" customWidth="1"/>
    <col min="13853" max="13853" width="3.5546875" style="1" customWidth="1"/>
    <col min="13854" max="13854" width="5.6640625" style="1" customWidth="1"/>
    <col min="13855" max="13855" width="3.33203125" style="1" customWidth="1"/>
    <col min="13856" max="13856" width="5.6640625" style="1" customWidth="1"/>
    <col min="13857" max="13857" width="3.33203125" style="1" customWidth="1"/>
    <col min="13858" max="13858" width="5.6640625" style="1" customWidth="1"/>
    <col min="13859" max="13859" width="3.33203125" style="1" customWidth="1"/>
    <col min="13860" max="13860" width="5.6640625" style="1" customWidth="1"/>
    <col min="13861" max="13861" width="3.33203125" style="1" customWidth="1"/>
    <col min="13862" max="13862" width="5.6640625" style="1" customWidth="1"/>
    <col min="13863" max="13863" width="3.33203125" style="1" customWidth="1"/>
    <col min="13864" max="13864" width="5.6640625" style="1" customWidth="1"/>
    <col min="13865" max="13865" width="3.44140625" style="1" customWidth="1"/>
    <col min="13866" max="13866" width="5.6640625" style="1" customWidth="1"/>
    <col min="13867" max="13867" width="2.33203125" style="1" customWidth="1"/>
    <col min="13868" max="14089" width="8.88671875" style="1"/>
    <col min="14090" max="14090" width="2.5546875" style="1" customWidth="1"/>
    <col min="14091" max="14091" width="18" style="1" customWidth="1"/>
    <col min="14092" max="14092" width="5.6640625" style="1" customWidth="1"/>
    <col min="14093" max="14093" width="3.6640625" style="1" customWidth="1"/>
    <col min="14094" max="14094" width="5.6640625" style="1" customWidth="1"/>
    <col min="14095" max="14095" width="3.33203125" style="1" customWidth="1"/>
    <col min="14096" max="14096" width="5.6640625" style="1" customWidth="1"/>
    <col min="14097" max="14097" width="3.33203125" style="1" customWidth="1"/>
    <col min="14098" max="14098" width="5.6640625" style="1" customWidth="1"/>
    <col min="14099" max="14099" width="3.44140625" style="1" customWidth="1"/>
    <col min="14100" max="14100" width="5.6640625" style="1" customWidth="1"/>
    <col min="14101" max="14101" width="3.44140625" style="1" customWidth="1"/>
    <col min="14102" max="14102" width="5.6640625" style="1" customWidth="1"/>
    <col min="14103" max="14103" width="3.33203125" style="1" customWidth="1"/>
    <col min="14104" max="14104" width="5.6640625" style="1" customWidth="1"/>
    <col min="14105" max="14105" width="3.5546875" style="1" customWidth="1"/>
    <col min="14106" max="14106" width="5.6640625" style="1" customWidth="1"/>
    <col min="14107" max="14107" width="3.44140625" style="1" customWidth="1"/>
    <col min="14108" max="14108" width="5.6640625" style="1" customWidth="1"/>
    <col min="14109" max="14109" width="3.5546875" style="1" customWidth="1"/>
    <col min="14110" max="14110" width="5.6640625" style="1" customWidth="1"/>
    <col min="14111" max="14111" width="3.33203125" style="1" customWidth="1"/>
    <col min="14112" max="14112" width="5.6640625" style="1" customWidth="1"/>
    <col min="14113" max="14113" width="3.33203125" style="1" customWidth="1"/>
    <col min="14114" max="14114" width="5.6640625" style="1" customWidth="1"/>
    <col min="14115" max="14115" width="3.33203125" style="1" customWidth="1"/>
    <col min="14116" max="14116" width="5.6640625" style="1" customWidth="1"/>
    <col min="14117" max="14117" width="3.33203125" style="1" customWidth="1"/>
    <col min="14118" max="14118" width="5.6640625" style="1" customWidth="1"/>
    <col min="14119" max="14119" width="3.33203125" style="1" customWidth="1"/>
    <col min="14120" max="14120" width="5.6640625" style="1" customWidth="1"/>
    <col min="14121" max="14121" width="3.44140625" style="1" customWidth="1"/>
    <col min="14122" max="14122" width="5.6640625" style="1" customWidth="1"/>
    <col min="14123" max="14123" width="2.33203125" style="1" customWidth="1"/>
    <col min="14124" max="14345" width="8.88671875" style="1"/>
    <col min="14346" max="14346" width="2.5546875" style="1" customWidth="1"/>
    <col min="14347" max="14347" width="18" style="1" customWidth="1"/>
    <col min="14348" max="14348" width="5.6640625" style="1" customWidth="1"/>
    <col min="14349" max="14349" width="3.6640625" style="1" customWidth="1"/>
    <col min="14350" max="14350" width="5.6640625" style="1" customWidth="1"/>
    <col min="14351" max="14351" width="3.33203125" style="1" customWidth="1"/>
    <col min="14352" max="14352" width="5.6640625" style="1" customWidth="1"/>
    <col min="14353" max="14353" width="3.33203125" style="1" customWidth="1"/>
    <col min="14354" max="14354" width="5.6640625" style="1" customWidth="1"/>
    <col min="14355" max="14355" width="3.44140625" style="1" customWidth="1"/>
    <col min="14356" max="14356" width="5.6640625" style="1" customWidth="1"/>
    <col min="14357" max="14357" width="3.44140625" style="1" customWidth="1"/>
    <col min="14358" max="14358" width="5.6640625" style="1" customWidth="1"/>
    <col min="14359" max="14359" width="3.33203125" style="1" customWidth="1"/>
    <col min="14360" max="14360" width="5.6640625" style="1" customWidth="1"/>
    <col min="14361" max="14361" width="3.5546875" style="1" customWidth="1"/>
    <col min="14362" max="14362" width="5.6640625" style="1" customWidth="1"/>
    <col min="14363" max="14363" width="3.44140625" style="1" customWidth="1"/>
    <col min="14364" max="14364" width="5.6640625" style="1" customWidth="1"/>
    <col min="14365" max="14365" width="3.5546875" style="1" customWidth="1"/>
    <col min="14366" max="14366" width="5.6640625" style="1" customWidth="1"/>
    <col min="14367" max="14367" width="3.33203125" style="1" customWidth="1"/>
    <col min="14368" max="14368" width="5.6640625" style="1" customWidth="1"/>
    <col min="14369" max="14369" width="3.33203125" style="1" customWidth="1"/>
    <col min="14370" max="14370" width="5.6640625" style="1" customWidth="1"/>
    <col min="14371" max="14371" width="3.33203125" style="1" customWidth="1"/>
    <col min="14372" max="14372" width="5.6640625" style="1" customWidth="1"/>
    <col min="14373" max="14373" width="3.33203125" style="1" customWidth="1"/>
    <col min="14374" max="14374" width="5.6640625" style="1" customWidth="1"/>
    <col min="14375" max="14375" width="3.33203125" style="1" customWidth="1"/>
    <col min="14376" max="14376" width="5.6640625" style="1" customWidth="1"/>
    <col min="14377" max="14377" width="3.44140625" style="1" customWidth="1"/>
    <col min="14378" max="14378" width="5.6640625" style="1" customWidth="1"/>
    <col min="14379" max="14379" width="2.33203125" style="1" customWidth="1"/>
    <col min="14380" max="14601" width="8.88671875" style="1"/>
    <col min="14602" max="14602" width="2.5546875" style="1" customWidth="1"/>
    <col min="14603" max="14603" width="18" style="1" customWidth="1"/>
    <col min="14604" max="14604" width="5.6640625" style="1" customWidth="1"/>
    <col min="14605" max="14605" width="3.6640625" style="1" customWidth="1"/>
    <col min="14606" max="14606" width="5.6640625" style="1" customWidth="1"/>
    <col min="14607" max="14607" width="3.33203125" style="1" customWidth="1"/>
    <col min="14608" max="14608" width="5.6640625" style="1" customWidth="1"/>
    <col min="14609" max="14609" width="3.33203125" style="1" customWidth="1"/>
    <col min="14610" max="14610" width="5.6640625" style="1" customWidth="1"/>
    <col min="14611" max="14611" width="3.44140625" style="1" customWidth="1"/>
    <col min="14612" max="14612" width="5.6640625" style="1" customWidth="1"/>
    <col min="14613" max="14613" width="3.44140625" style="1" customWidth="1"/>
    <col min="14614" max="14614" width="5.6640625" style="1" customWidth="1"/>
    <col min="14615" max="14615" width="3.33203125" style="1" customWidth="1"/>
    <col min="14616" max="14616" width="5.6640625" style="1" customWidth="1"/>
    <col min="14617" max="14617" width="3.5546875" style="1" customWidth="1"/>
    <col min="14618" max="14618" width="5.6640625" style="1" customWidth="1"/>
    <col min="14619" max="14619" width="3.44140625" style="1" customWidth="1"/>
    <col min="14620" max="14620" width="5.6640625" style="1" customWidth="1"/>
    <col min="14621" max="14621" width="3.5546875" style="1" customWidth="1"/>
    <col min="14622" max="14622" width="5.6640625" style="1" customWidth="1"/>
    <col min="14623" max="14623" width="3.33203125" style="1" customWidth="1"/>
    <col min="14624" max="14624" width="5.6640625" style="1" customWidth="1"/>
    <col min="14625" max="14625" width="3.33203125" style="1" customWidth="1"/>
    <col min="14626" max="14626" width="5.6640625" style="1" customWidth="1"/>
    <col min="14627" max="14627" width="3.33203125" style="1" customWidth="1"/>
    <col min="14628" max="14628" width="5.6640625" style="1" customWidth="1"/>
    <col min="14629" max="14629" width="3.33203125" style="1" customWidth="1"/>
    <col min="14630" max="14630" width="5.6640625" style="1" customWidth="1"/>
    <col min="14631" max="14631" width="3.33203125" style="1" customWidth="1"/>
    <col min="14632" max="14632" width="5.6640625" style="1" customWidth="1"/>
    <col min="14633" max="14633" width="3.44140625" style="1" customWidth="1"/>
    <col min="14634" max="14634" width="5.6640625" style="1" customWidth="1"/>
    <col min="14635" max="14635" width="2.33203125" style="1" customWidth="1"/>
    <col min="14636" max="14857" width="8.88671875" style="1"/>
    <col min="14858" max="14858" width="2.5546875" style="1" customWidth="1"/>
    <col min="14859" max="14859" width="18" style="1" customWidth="1"/>
    <col min="14860" max="14860" width="5.6640625" style="1" customWidth="1"/>
    <col min="14861" max="14861" width="3.6640625" style="1" customWidth="1"/>
    <col min="14862" max="14862" width="5.6640625" style="1" customWidth="1"/>
    <col min="14863" max="14863" width="3.33203125" style="1" customWidth="1"/>
    <col min="14864" max="14864" width="5.6640625" style="1" customWidth="1"/>
    <col min="14865" max="14865" width="3.33203125" style="1" customWidth="1"/>
    <col min="14866" max="14866" width="5.6640625" style="1" customWidth="1"/>
    <col min="14867" max="14867" width="3.44140625" style="1" customWidth="1"/>
    <col min="14868" max="14868" width="5.6640625" style="1" customWidth="1"/>
    <col min="14869" max="14869" width="3.44140625" style="1" customWidth="1"/>
    <col min="14870" max="14870" width="5.6640625" style="1" customWidth="1"/>
    <col min="14871" max="14871" width="3.33203125" style="1" customWidth="1"/>
    <col min="14872" max="14872" width="5.6640625" style="1" customWidth="1"/>
    <col min="14873" max="14873" width="3.5546875" style="1" customWidth="1"/>
    <col min="14874" max="14874" width="5.6640625" style="1" customWidth="1"/>
    <col min="14875" max="14875" width="3.44140625" style="1" customWidth="1"/>
    <col min="14876" max="14876" width="5.6640625" style="1" customWidth="1"/>
    <col min="14877" max="14877" width="3.5546875" style="1" customWidth="1"/>
    <col min="14878" max="14878" width="5.6640625" style="1" customWidth="1"/>
    <col min="14879" max="14879" width="3.33203125" style="1" customWidth="1"/>
    <col min="14880" max="14880" width="5.6640625" style="1" customWidth="1"/>
    <col min="14881" max="14881" width="3.33203125" style="1" customWidth="1"/>
    <col min="14882" max="14882" width="5.6640625" style="1" customWidth="1"/>
    <col min="14883" max="14883" width="3.33203125" style="1" customWidth="1"/>
    <col min="14884" max="14884" width="5.6640625" style="1" customWidth="1"/>
    <col min="14885" max="14885" width="3.33203125" style="1" customWidth="1"/>
    <col min="14886" max="14886" width="5.6640625" style="1" customWidth="1"/>
    <col min="14887" max="14887" width="3.33203125" style="1" customWidth="1"/>
    <col min="14888" max="14888" width="5.6640625" style="1" customWidth="1"/>
    <col min="14889" max="14889" width="3.44140625" style="1" customWidth="1"/>
    <col min="14890" max="14890" width="5.6640625" style="1" customWidth="1"/>
    <col min="14891" max="14891" width="2.33203125" style="1" customWidth="1"/>
    <col min="14892" max="15113" width="8.88671875" style="1"/>
    <col min="15114" max="15114" width="2.5546875" style="1" customWidth="1"/>
    <col min="15115" max="15115" width="18" style="1" customWidth="1"/>
    <col min="15116" max="15116" width="5.6640625" style="1" customWidth="1"/>
    <col min="15117" max="15117" width="3.6640625" style="1" customWidth="1"/>
    <col min="15118" max="15118" width="5.6640625" style="1" customWidth="1"/>
    <col min="15119" max="15119" width="3.33203125" style="1" customWidth="1"/>
    <col min="15120" max="15120" width="5.6640625" style="1" customWidth="1"/>
    <col min="15121" max="15121" width="3.33203125" style="1" customWidth="1"/>
    <col min="15122" max="15122" width="5.6640625" style="1" customWidth="1"/>
    <col min="15123" max="15123" width="3.44140625" style="1" customWidth="1"/>
    <col min="15124" max="15124" width="5.6640625" style="1" customWidth="1"/>
    <col min="15125" max="15125" width="3.44140625" style="1" customWidth="1"/>
    <col min="15126" max="15126" width="5.6640625" style="1" customWidth="1"/>
    <col min="15127" max="15127" width="3.33203125" style="1" customWidth="1"/>
    <col min="15128" max="15128" width="5.6640625" style="1" customWidth="1"/>
    <col min="15129" max="15129" width="3.5546875" style="1" customWidth="1"/>
    <col min="15130" max="15130" width="5.6640625" style="1" customWidth="1"/>
    <col min="15131" max="15131" width="3.44140625" style="1" customWidth="1"/>
    <col min="15132" max="15132" width="5.6640625" style="1" customWidth="1"/>
    <col min="15133" max="15133" width="3.5546875" style="1" customWidth="1"/>
    <col min="15134" max="15134" width="5.6640625" style="1" customWidth="1"/>
    <col min="15135" max="15135" width="3.33203125" style="1" customWidth="1"/>
    <col min="15136" max="15136" width="5.6640625" style="1" customWidth="1"/>
    <col min="15137" max="15137" width="3.33203125" style="1" customWidth="1"/>
    <col min="15138" max="15138" width="5.6640625" style="1" customWidth="1"/>
    <col min="15139" max="15139" width="3.33203125" style="1" customWidth="1"/>
    <col min="15140" max="15140" width="5.6640625" style="1" customWidth="1"/>
    <col min="15141" max="15141" width="3.33203125" style="1" customWidth="1"/>
    <col min="15142" max="15142" width="5.6640625" style="1" customWidth="1"/>
    <col min="15143" max="15143" width="3.33203125" style="1" customWidth="1"/>
    <col min="15144" max="15144" width="5.6640625" style="1" customWidth="1"/>
    <col min="15145" max="15145" width="3.44140625" style="1" customWidth="1"/>
    <col min="15146" max="15146" width="5.6640625" style="1" customWidth="1"/>
    <col min="15147" max="15147" width="2.33203125" style="1" customWidth="1"/>
    <col min="15148" max="15369" width="8.88671875" style="1"/>
    <col min="15370" max="15370" width="2.5546875" style="1" customWidth="1"/>
    <col min="15371" max="15371" width="18" style="1" customWidth="1"/>
    <col min="15372" max="15372" width="5.6640625" style="1" customWidth="1"/>
    <col min="15373" max="15373" width="3.6640625" style="1" customWidth="1"/>
    <col min="15374" max="15374" width="5.6640625" style="1" customWidth="1"/>
    <col min="15375" max="15375" width="3.33203125" style="1" customWidth="1"/>
    <col min="15376" max="15376" width="5.6640625" style="1" customWidth="1"/>
    <col min="15377" max="15377" width="3.33203125" style="1" customWidth="1"/>
    <col min="15378" max="15378" width="5.6640625" style="1" customWidth="1"/>
    <col min="15379" max="15379" width="3.44140625" style="1" customWidth="1"/>
    <col min="15380" max="15380" width="5.6640625" style="1" customWidth="1"/>
    <col min="15381" max="15381" width="3.44140625" style="1" customWidth="1"/>
    <col min="15382" max="15382" width="5.6640625" style="1" customWidth="1"/>
    <col min="15383" max="15383" width="3.33203125" style="1" customWidth="1"/>
    <col min="15384" max="15384" width="5.6640625" style="1" customWidth="1"/>
    <col min="15385" max="15385" width="3.5546875" style="1" customWidth="1"/>
    <col min="15386" max="15386" width="5.6640625" style="1" customWidth="1"/>
    <col min="15387" max="15387" width="3.44140625" style="1" customWidth="1"/>
    <col min="15388" max="15388" width="5.6640625" style="1" customWidth="1"/>
    <col min="15389" max="15389" width="3.5546875" style="1" customWidth="1"/>
    <col min="15390" max="15390" width="5.6640625" style="1" customWidth="1"/>
    <col min="15391" max="15391" width="3.33203125" style="1" customWidth="1"/>
    <col min="15392" max="15392" width="5.6640625" style="1" customWidth="1"/>
    <col min="15393" max="15393" width="3.33203125" style="1" customWidth="1"/>
    <col min="15394" max="15394" width="5.6640625" style="1" customWidth="1"/>
    <col min="15395" max="15395" width="3.33203125" style="1" customWidth="1"/>
    <col min="15396" max="15396" width="5.6640625" style="1" customWidth="1"/>
    <col min="15397" max="15397" width="3.33203125" style="1" customWidth="1"/>
    <col min="15398" max="15398" width="5.6640625" style="1" customWidth="1"/>
    <col min="15399" max="15399" width="3.33203125" style="1" customWidth="1"/>
    <col min="15400" max="15400" width="5.6640625" style="1" customWidth="1"/>
    <col min="15401" max="15401" width="3.44140625" style="1" customWidth="1"/>
    <col min="15402" max="15402" width="5.6640625" style="1" customWidth="1"/>
    <col min="15403" max="15403" width="2.33203125" style="1" customWidth="1"/>
    <col min="15404" max="15625" width="8.88671875" style="1"/>
    <col min="15626" max="15626" width="2.5546875" style="1" customWidth="1"/>
    <col min="15627" max="15627" width="18" style="1" customWidth="1"/>
    <col min="15628" max="15628" width="5.6640625" style="1" customWidth="1"/>
    <col min="15629" max="15629" width="3.6640625" style="1" customWidth="1"/>
    <col min="15630" max="15630" width="5.6640625" style="1" customWidth="1"/>
    <col min="15631" max="15631" width="3.33203125" style="1" customWidth="1"/>
    <col min="15632" max="15632" width="5.6640625" style="1" customWidth="1"/>
    <col min="15633" max="15633" width="3.33203125" style="1" customWidth="1"/>
    <col min="15634" max="15634" width="5.6640625" style="1" customWidth="1"/>
    <col min="15635" max="15635" width="3.44140625" style="1" customWidth="1"/>
    <col min="15636" max="15636" width="5.6640625" style="1" customWidth="1"/>
    <col min="15637" max="15637" width="3.44140625" style="1" customWidth="1"/>
    <col min="15638" max="15638" width="5.6640625" style="1" customWidth="1"/>
    <col min="15639" max="15639" width="3.33203125" style="1" customWidth="1"/>
    <col min="15640" max="15640" width="5.6640625" style="1" customWidth="1"/>
    <col min="15641" max="15641" width="3.5546875" style="1" customWidth="1"/>
    <col min="15642" max="15642" width="5.6640625" style="1" customWidth="1"/>
    <col min="15643" max="15643" width="3.44140625" style="1" customWidth="1"/>
    <col min="15644" max="15644" width="5.6640625" style="1" customWidth="1"/>
    <col min="15645" max="15645" width="3.5546875" style="1" customWidth="1"/>
    <col min="15646" max="15646" width="5.6640625" style="1" customWidth="1"/>
    <col min="15647" max="15647" width="3.33203125" style="1" customWidth="1"/>
    <col min="15648" max="15648" width="5.6640625" style="1" customWidth="1"/>
    <col min="15649" max="15649" width="3.33203125" style="1" customWidth="1"/>
    <col min="15650" max="15650" width="5.6640625" style="1" customWidth="1"/>
    <col min="15651" max="15651" width="3.33203125" style="1" customWidth="1"/>
    <col min="15652" max="15652" width="5.6640625" style="1" customWidth="1"/>
    <col min="15653" max="15653" width="3.33203125" style="1" customWidth="1"/>
    <col min="15654" max="15654" width="5.6640625" style="1" customWidth="1"/>
    <col min="15655" max="15655" width="3.33203125" style="1" customWidth="1"/>
    <col min="15656" max="15656" width="5.6640625" style="1" customWidth="1"/>
    <col min="15657" max="15657" width="3.44140625" style="1" customWidth="1"/>
    <col min="15658" max="15658" width="5.6640625" style="1" customWidth="1"/>
    <col min="15659" max="15659" width="2.33203125" style="1" customWidth="1"/>
    <col min="15660" max="15881" width="8.88671875" style="1"/>
    <col min="15882" max="15882" width="2.5546875" style="1" customWidth="1"/>
    <col min="15883" max="15883" width="18" style="1" customWidth="1"/>
    <col min="15884" max="15884" width="5.6640625" style="1" customWidth="1"/>
    <col min="15885" max="15885" width="3.6640625" style="1" customWidth="1"/>
    <col min="15886" max="15886" width="5.6640625" style="1" customWidth="1"/>
    <col min="15887" max="15887" width="3.33203125" style="1" customWidth="1"/>
    <col min="15888" max="15888" width="5.6640625" style="1" customWidth="1"/>
    <col min="15889" max="15889" width="3.33203125" style="1" customWidth="1"/>
    <col min="15890" max="15890" width="5.6640625" style="1" customWidth="1"/>
    <col min="15891" max="15891" width="3.44140625" style="1" customWidth="1"/>
    <col min="15892" max="15892" width="5.6640625" style="1" customWidth="1"/>
    <col min="15893" max="15893" width="3.44140625" style="1" customWidth="1"/>
    <col min="15894" max="15894" width="5.6640625" style="1" customWidth="1"/>
    <col min="15895" max="15895" width="3.33203125" style="1" customWidth="1"/>
    <col min="15896" max="15896" width="5.6640625" style="1" customWidth="1"/>
    <col min="15897" max="15897" width="3.5546875" style="1" customWidth="1"/>
    <col min="15898" max="15898" width="5.6640625" style="1" customWidth="1"/>
    <col min="15899" max="15899" width="3.44140625" style="1" customWidth="1"/>
    <col min="15900" max="15900" width="5.6640625" style="1" customWidth="1"/>
    <col min="15901" max="15901" width="3.5546875" style="1" customWidth="1"/>
    <col min="15902" max="15902" width="5.6640625" style="1" customWidth="1"/>
    <col min="15903" max="15903" width="3.33203125" style="1" customWidth="1"/>
    <col min="15904" max="15904" width="5.6640625" style="1" customWidth="1"/>
    <col min="15905" max="15905" width="3.33203125" style="1" customWidth="1"/>
    <col min="15906" max="15906" width="5.6640625" style="1" customWidth="1"/>
    <col min="15907" max="15907" width="3.33203125" style="1" customWidth="1"/>
    <col min="15908" max="15908" width="5.6640625" style="1" customWidth="1"/>
    <col min="15909" max="15909" width="3.33203125" style="1" customWidth="1"/>
    <col min="15910" max="15910" width="5.6640625" style="1" customWidth="1"/>
    <col min="15911" max="15911" width="3.33203125" style="1" customWidth="1"/>
    <col min="15912" max="15912" width="5.6640625" style="1" customWidth="1"/>
    <col min="15913" max="15913" width="3.44140625" style="1" customWidth="1"/>
    <col min="15914" max="15914" width="5.6640625" style="1" customWidth="1"/>
    <col min="15915" max="15915" width="2.33203125" style="1" customWidth="1"/>
    <col min="15916" max="16137" width="8.88671875" style="1"/>
    <col min="16138" max="16138" width="2.5546875" style="1" customWidth="1"/>
    <col min="16139" max="16139" width="18" style="1" customWidth="1"/>
    <col min="16140" max="16140" width="5.6640625" style="1" customWidth="1"/>
    <col min="16141" max="16141" width="3.6640625" style="1" customWidth="1"/>
    <col min="16142" max="16142" width="5.6640625" style="1" customWidth="1"/>
    <col min="16143" max="16143" width="3.33203125" style="1" customWidth="1"/>
    <col min="16144" max="16144" width="5.6640625" style="1" customWidth="1"/>
    <col min="16145" max="16145" width="3.33203125" style="1" customWidth="1"/>
    <col min="16146" max="16146" width="5.6640625" style="1" customWidth="1"/>
    <col min="16147" max="16147" width="3.44140625" style="1" customWidth="1"/>
    <col min="16148" max="16148" width="5.6640625" style="1" customWidth="1"/>
    <col min="16149" max="16149" width="3.44140625" style="1" customWidth="1"/>
    <col min="16150" max="16150" width="5.6640625" style="1" customWidth="1"/>
    <col min="16151" max="16151" width="3.33203125" style="1" customWidth="1"/>
    <col min="16152" max="16152" width="5.6640625" style="1" customWidth="1"/>
    <col min="16153" max="16153" width="3.5546875" style="1" customWidth="1"/>
    <col min="16154" max="16154" width="5.6640625" style="1" customWidth="1"/>
    <col min="16155" max="16155" width="3.44140625" style="1" customWidth="1"/>
    <col min="16156" max="16156" width="5.6640625" style="1" customWidth="1"/>
    <col min="16157" max="16157" width="3.5546875" style="1" customWidth="1"/>
    <col min="16158" max="16158" width="5.6640625" style="1" customWidth="1"/>
    <col min="16159" max="16159" width="3.33203125" style="1" customWidth="1"/>
    <col min="16160" max="16160" width="5.6640625" style="1" customWidth="1"/>
    <col min="16161" max="16161" width="3.33203125" style="1" customWidth="1"/>
    <col min="16162" max="16162" width="5.6640625" style="1" customWidth="1"/>
    <col min="16163" max="16163" width="3.33203125" style="1" customWidth="1"/>
    <col min="16164" max="16164" width="5.6640625" style="1" customWidth="1"/>
    <col min="16165" max="16165" width="3.33203125" style="1" customWidth="1"/>
    <col min="16166" max="16166" width="5.6640625" style="1" customWidth="1"/>
    <col min="16167" max="16167" width="3.33203125" style="1" customWidth="1"/>
    <col min="16168" max="16168" width="5.6640625" style="1" customWidth="1"/>
    <col min="16169" max="16169" width="3.44140625" style="1" customWidth="1"/>
    <col min="16170" max="16170" width="5.6640625" style="1" customWidth="1"/>
    <col min="16171" max="16171" width="2.33203125" style="1" customWidth="1"/>
    <col min="16172" max="16384" width="8.88671875" style="1"/>
  </cols>
  <sheetData>
    <row r="1" spans="2:45" hidden="1" x14ac:dyDescent="0.25"/>
    <row r="2" spans="2:45" s="8" customFormat="1" ht="6.75"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5"/>
      <c r="AG2" s="5"/>
      <c r="AH2" s="5"/>
      <c r="AI2" s="5"/>
      <c r="AJ2" s="5"/>
      <c r="AK2" s="5"/>
      <c r="AL2" s="5"/>
      <c r="AM2" s="5"/>
      <c r="AN2" s="4"/>
      <c r="AO2" s="5"/>
      <c r="AP2" s="4"/>
      <c r="AQ2" s="5"/>
      <c r="AR2" s="4"/>
      <c r="AS2" s="5"/>
    </row>
    <row r="3" spans="2:45" s="14" customFormat="1" ht="19.2" x14ac:dyDescent="0.35">
      <c r="B3" s="9" t="s">
        <v>0</v>
      </c>
      <c r="C3" s="9"/>
      <c r="D3" s="10"/>
      <c r="E3" s="10"/>
      <c r="F3" s="11"/>
      <c r="G3" s="10"/>
      <c r="H3" s="10"/>
      <c r="I3" s="10"/>
      <c r="J3" s="12"/>
      <c r="K3" s="10"/>
      <c r="L3" s="13"/>
      <c r="M3" s="10"/>
      <c r="N3" s="12"/>
      <c r="O3" s="10"/>
      <c r="P3" s="10"/>
      <c r="Q3" s="10"/>
      <c r="R3" s="12"/>
      <c r="S3" s="10"/>
      <c r="T3" s="13"/>
      <c r="U3" s="10"/>
      <c r="V3" s="12"/>
      <c r="W3" s="10"/>
      <c r="X3" s="12"/>
      <c r="Y3" s="10"/>
      <c r="Z3" s="12"/>
      <c r="AA3" s="10"/>
      <c r="AB3" s="10"/>
      <c r="AC3" s="10"/>
      <c r="AD3" s="10"/>
      <c r="AE3" s="10"/>
      <c r="AF3" s="10"/>
      <c r="AG3" s="10"/>
      <c r="AH3" s="10"/>
      <c r="AI3" s="10"/>
      <c r="AJ3" s="10"/>
      <c r="AK3" s="10"/>
      <c r="AL3" s="10"/>
      <c r="AM3" s="10"/>
      <c r="AN3" s="12"/>
      <c r="AO3" s="10"/>
      <c r="AP3" s="12"/>
      <c r="AQ3" s="10"/>
      <c r="AR3" s="12"/>
      <c r="AS3" s="10"/>
    </row>
    <row r="4" spans="2:45" s="14" customFormat="1" ht="7.5" customHeight="1" x14ac:dyDescent="0.25">
      <c r="B4" s="15"/>
      <c r="C4" s="15"/>
      <c r="D4" s="10"/>
      <c r="E4" s="10"/>
      <c r="F4" s="11"/>
      <c r="G4" s="10"/>
      <c r="H4" s="10"/>
      <c r="I4" s="10"/>
      <c r="J4" s="12"/>
      <c r="K4" s="10"/>
      <c r="L4" s="13"/>
      <c r="M4" s="10"/>
      <c r="N4" s="12"/>
      <c r="O4" s="10"/>
      <c r="P4" s="10"/>
      <c r="Q4" s="10"/>
      <c r="R4" s="12"/>
      <c r="S4" s="10"/>
      <c r="T4" s="13"/>
      <c r="U4" s="10"/>
      <c r="V4" s="12"/>
      <c r="W4" s="10"/>
      <c r="X4" s="12"/>
      <c r="Y4" s="10"/>
      <c r="Z4" s="12"/>
      <c r="AA4" s="10"/>
      <c r="AB4" s="10"/>
      <c r="AC4" s="10"/>
      <c r="AD4" s="10"/>
      <c r="AE4" s="10"/>
      <c r="AF4" s="10"/>
      <c r="AG4" s="10"/>
      <c r="AH4" s="10"/>
      <c r="AI4" s="10"/>
      <c r="AJ4" s="10"/>
      <c r="AK4" s="10"/>
      <c r="AL4" s="10"/>
      <c r="AM4" s="10"/>
      <c r="AN4" s="12"/>
      <c r="AO4" s="10"/>
      <c r="AP4" s="12"/>
      <c r="AQ4" s="10"/>
      <c r="AR4" s="12"/>
      <c r="AS4" s="10"/>
    </row>
    <row r="5" spans="2:45" s="14" customFormat="1" ht="16.8" x14ac:dyDescent="0.3">
      <c r="B5" s="16" t="s">
        <v>1</v>
      </c>
      <c r="C5" s="16"/>
      <c r="D5" s="10"/>
      <c r="E5" s="10"/>
      <c r="F5" s="11"/>
      <c r="G5" s="10"/>
      <c r="H5" s="17"/>
      <c r="I5" s="10"/>
      <c r="J5" s="12"/>
      <c r="K5" s="18"/>
      <c r="L5" s="19"/>
      <c r="M5" s="20"/>
      <c r="N5" s="19"/>
      <c r="O5" s="19"/>
      <c r="P5" s="17"/>
      <c r="Q5" s="10"/>
      <c r="R5" s="12"/>
      <c r="S5" s="18"/>
      <c r="T5" s="19"/>
      <c r="U5" s="12"/>
      <c r="V5" s="19"/>
      <c r="W5" s="12"/>
      <c r="X5" s="21" t="s">
        <v>121</v>
      </c>
      <c r="Y5" s="22"/>
      <c r="Z5" s="20"/>
      <c r="AA5" s="19"/>
      <c r="AB5" s="19"/>
      <c r="AC5" s="19"/>
      <c r="AD5" s="19"/>
      <c r="AE5" s="19"/>
      <c r="AF5" s="19"/>
      <c r="AG5" s="19"/>
      <c r="AH5" s="19"/>
      <c r="AI5" s="19"/>
      <c r="AJ5" s="19"/>
      <c r="AK5" s="19"/>
      <c r="AL5" s="19"/>
      <c r="AM5" s="19"/>
      <c r="AN5" s="23"/>
      <c r="AO5" s="23"/>
      <c r="AP5" s="23"/>
      <c r="AQ5" s="23"/>
      <c r="AR5" s="23"/>
      <c r="AS5" s="23"/>
    </row>
    <row r="6" spans="2:45" s="14" customFormat="1" ht="8.25" customHeight="1" x14ac:dyDescent="0.3">
      <c r="B6" s="16"/>
      <c r="C6" s="16"/>
      <c r="D6" s="10"/>
      <c r="E6" s="10"/>
      <c r="F6" s="11"/>
      <c r="G6" s="10"/>
      <c r="H6" s="17"/>
      <c r="I6" s="10"/>
      <c r="J6" s="12"/>
      <c r="K6" s="18"/>
      <c r="L6" s="19"/>
      <c r="M6" s="20"/>
      <c r="N6" s="19"/>
      <c r="O6" s="19"/>
      <c r="P6" s="17"/>
      <c r="Q6" s="10"/>
      <c r="R6" s="12"/>
      <c r="S6" s="18"/>
      <c r="T6" s="19"/>
      <c r="U6" s="12"/>
      <c r="V6" s="19"/>
      <c r="W6" s="21"/>
      <c r="X6" s="20"/>
      <c r="Y6" s="22"/>
      <c r="Z6" s="20"/>
      <c r="AA6" s="19"/>
      <c r="AB6" s="19"/>
      <c r="AC6" s="19"/>
      <c r="AD6" s="19"/>
      <c r="AE6" s="19"/>
      <c r="AF6" s="19"/>
      <c r="AG6" s="19"/>
      <c r="AH6" s="19"/>
      <c r="AI6" s="19"/>
      <c r="AJ6" s="19"/>
      <c r="AK6" s="19"/>
      <c r="AL6" s="19"/>
      <c r="AM6" s="19"/>
      <c r="AN6" s="23"/>
      <c r="AO6" s="23"/>
      <c r="AP6" s="23"/>
      <c r="AQ6" s="23"/>
      <c r="AR6" s="23"/>
      <c r="AS6" s="23"/>
    </row>
    <row r="7" spans="2:45" s="8" customFormat="1" ht="15.75" customHeight="1" x14ac:dyDescent="0.3">
      <c r="B7" s="24"/>
      <c r="C7" s="24"/>
      <c r="D7" s="5"/>
      <c r="E7" s="5"/>
      <c r="F7" s="10"/>
      <c r="G7" s="25"/>
      <c r="H7" s="25" t="s">
        <v>2</v>
      </c>
      <c r="I7" s="5"/>
      <c r="J7" s="4"/>
      <c r="K7" s="26"/>
      <c r="L7" s="27"/>
      <c r="M7" s="28"/>
      <c r="N7" s="27"/>
      <c r="O7" s="27"/>
      <c r="P7" s="29"/>
      <c r="Q7" s="5"/>
      <c r="R7" s="18"/>
      <c r="S7" s="18"/>
      <c r="T7" s="173" t="s">
        <v>3</v>
      </c>
      <c r="U7" s="174"/>
      <c r="V7" s="174"/>
      <c r="W7" s="174"/>
      <c r="X7" s="174"/>
      <c r="Y7" s="174"/>
      <c r="Z7" s="175"/>
      <c r="AA7" s="27"/>
      <c r="AB7" s="27"/>
      <c r="AC7" s="27"/>
      <c r="AD7" s="27"/>
      <c r="AE7" s="27"/>
      <c r="AF7" s="27"/>
      <c r="AG7" s="27"/>
      <c r="AH7" s="27"/>
      <c r="AI7" s="27"/>
      <c r="AJ7" s="27"/>
      <c r="AK7" s="27"/>
      <c r="AL7" s="27"/>
      <c r="AM7" s="27"/>
      <c r="AN7" s="30"/>
      <c r="AO7" s="30"/>
      <c r="AP7" s="30"/>
      <c r="AQ7" s="30"/>
      <c r="AR7" s="30"/>
      <c r="AS7" s="30"/>
    </row>
    <row r="8" spans="2:45" s="14" customFormat="1" ht="9" customHeight="1" thickBot="1" x14ac:dyDescent="0.35">
      <c r="B8" s="16"/>
      <c r="C8" s="16"/>
      <c r="D8" s="10"/>
      <c r="E8" s="10"/>
      <c r="F8" s="11"/>
      <c r="G8" s="10"/>
      <c r="H8" s="17"/>
      <c r="I8" s="10"/>
      <c r="J8" s="12"/>
      <c r="K8" s="18"/>
      <c r="L8" s="19"/>
      <c r="M8" s="20"/>
      <c r="N8" s="19"/>
      <c r="O8" s="19"/>
      <c r="P8" s="17"/>
      <c r="Q8" s="10"/>
      <c r="R8" s="12"/>
      <c r="S8" s="18"/>
      <c r="T8" s="19"/>
      <c r="U8" s="12"/>
      <c r="V8" s="19"/>
      <c r="W8" s="21"/>
      <c r="X8" s="20"/>
      <c r="Y8" s="22"/>
      <c r="Z8" s="20"/>
      <c r="AA8" s="19"/>
      <c r="AB8" s="19"/>
      <c r="AC8" s="19"/>
      <c r="AD8" s="19"/>
      <c r="AE8" s="19"/>
      <c r="AF8" s="19"/>
      <c r="AG8" s="19"/>
      <c r="AH8" s="19"/>
      <c r="AI8" s="19"/>
      <c r="AJ8" s="19"/>
      <c r="AK8" s="19"/>
      <c r="AL8" s="19"/>
      <c r="AM8" s="19"/>
      <c r="AN8" s="23"/>
      <c r="AO8" s="23"/>
      <c r="AP8" s="23"/>
      <c r="AQ8" s="23"/>
      <c r="AR8" s="23"/>
      <c r="AS8" s="23"/>
    </row>
    <row r="9" spans="2:45" s="14" customFormat="1" ht="13.5" customHeight="1" x14ac:dyDescent="0.3">
      <c r="B9" s="16"/>
      <c r="C9" s="16"/>
      <c r="D9" s="10"/>
      <c r="E9" s="10"/>
      <c r="F9" s="11"/>
      <c r="G9" s="10"/>
      <c r="H9" s="31"/>
      <c r="I9" s="32"/>
      <c r="J9" s="32"/>
      <c r="K9" s="32"/>
      <c r="L9" s="32"/>
      <c r="M9" s="32"/>
      <c r="N9" s="32"/>
      <c r="O9" s="33"/>
      <c r="P9" s="33"/>
      <c r="Q9" s="33"/>
      <c r="R9" s="34"/>
      <c r="S9" s="35"/>
      <c r="T9" s="35"/>
      <c r="U9" s="36"/>
      <c r="V9" s="37"/>
      <c r="W9" s="38"/>
      <c r="X9" s="39"/>
      <c r="Y9" s="40"/>
      <c r="Z9" s="39"/>
      <c r="AA9" s="37"/>
      <c r="AB9" s="37"/>
      <c r="AC9" s="37"/>
      <c r="AD9" s="37"/>
      <c r="AE9" s="37"/>
      <c r="AF9" s="37"/>
      <c r="AG9" s="37"/>
      <c r="AH9" s="41"/>
      <c r="AI9" s="19"/>
      <c r="AJ9" s="19"/>
      <c r="AK9" s="19"/>
      <c r="AL9" s="19"/>
      <c r="AM9" s="19"/>
      <c r="AN9" s="23"/>
      <c r="AO9" s="23"/>
      <c r="AP9" s="23"/>
      <c r="AQ9" s="23"/>
      <c r="AR9" s="23"/>
      <c r="AS9" s="23"/>
    </row>
    <row r="10" spans="2:45" s="14" customFormat="1" ht="13.5" customHeight="1" x14ac:dyDescent="0.3">
      <c r="B10" s="16"/>
      <c r="C10" s="16"/>
      <c r="D10" s="10"/>
      <c r="E10" s="10"/>
      <c r="F10" s="11"/>
      <c r="G10" s="10"/>
      <c r="H10" s="42"/>
      <c r="I10" s="43"/>
      <c r="J10" s="43"/>
      <c r="K10" s="43"/>
      <c r="L10" s="43"/>
      <c r="M10" s="43"/>
      <c r="N10" s="43"/>
      <c r="O10" s="44"/>
      <c r="P10" s="44"/>
      <c r="Q10" s="44"/>
      <c r="R10" s="45"/>
      <c r="S10" s="46"/>
      <c r="T10" s="47"/>
      <c r="U10" s="48"/>
      <c r="V10" s="49"/>
      <c r="W10" s="50"/>
      <c r="X10" s="51"/>
      <c r="Y10" s="52"/>
      <c r="Z10" s="51"/>
      <c r="AA10" s="49"/>
      <c r="AB10" s="49"/>
      <c r="AC10" s="49"/>
      <c r="AD10" s="49"/>
      <c r="AE10" s="49"/>
      <c r="AF10" s="49"/>
      <c r="AG10" s="49"/>
      <c r="AH10" s="53"/>
      <c r="AI10" s="19"/>
      <c r="AJ10" s="19"/>
      <c r="AK10" s="19"/>
      <c r="AL10" s="19"/>
      <c r="AM10" s="19"/>
      <c r="AN10" s="23"/>
      <c r="AO10" s="23"/>
      <c r="AP10" s="23"/>
      <c r="AQ10" s="23"/>
      <c r="AR10" s="23"/>
      <c r="AS10" s="23"/>
    </row>
    <row r="11" spans="2:45" s="14" customFormat="1" ht="13.5" customHeight="1" x14ac:dyDescent="0.3">
      <c r="B11" s="16"/>
      <c r="C11" s="16"/>
      <c r="D11" s="10"/>
      <c r="E11" s="10"/>
      <c r="F11" s="11"/>
      <c r="G11" s="10"/>
      <c r="H11" s="42"/>
      <c r="I11" s="43"/>
      <c r="J11" s="43"/>
      <c r="K11" s="43"/>
      <c r="L11" s="43"/>
      <c r="M11" s="43"/>
      <c r="N11" s="43"/>
      <c r="O11" s="44"/>
      <c r="P11" s="44"/>
      <c r="Q11" s="44"/>
      <c r="R11" s="45"/>
      <c r="S11" s="46"/>
      <c r="T11" s="47"/>
      <c r="U11" s="48"/>
      <c r="V11" s="49"/>
      <c r="W11" s="50"/>
      <c r="X11" s="51"/>
      <c r="Y11" s="52"/>
      <c r="Z11" s="51"/>
      <c r="AA11" s="49"/>
      <c r="AB11" s="49"/>
      <c r="AC11" s="49"/>
      <c r="AD11" s="49"/>
      <c r="AE11" s="49"/>
      <c r="AF11" s="49"/>
      <c r="AG11" s="49"/>
      <c r="AH11" s="53"/>
      <c r="AI11" s="19"/>
      <c r="AJ11" s="19"/>
      <c r="AK11" s="19"/>
      <c r="AL11" s="19"/>
      <c r="AM11" s="19"/>
      <c r="AN11" s="23"/>
      <c r="AO11" s="23"/>
      <c r="AP11" s="23"/>
      <c r="AQ11" s="23"/>
      <c r="AR11" s="23"/>
      <c r="AS11" s="23"/>
    </row>
    <row r="12" spans="2:45" s="14" customFormat="1" ht="13.5" customHeight="1" x14ac:dyDescent="0.3">
      <c r="B12" s="16"/>
      <c r="C12" s="16"/>
      <c r="D12" s="10"/>
      <c r="E12" s="10"/>
      <c r="F12" s="11"/>
      <c r="G12" s="10"/>
      <c r="H12" s="42"/>
      <c r="I12" s="44"/>
      <c r="J12" s="54"/>
      <c r="K12" s="44"/>
      <c r="L12" s="44"/>
      <c r="M12" s="43"/>
      <c r="N12" s="43"/>
      <c r="O12" s="44"/>
      <c r="P12" s="44"/>
      <c r="Q12" s="44"/>
      <c r="R12" s="45"/>
      <c r="S12" s="46"/>
      <c r="T12" s="47"/>
      <c r="U12" s="48"/>
      <c r="V12" s="49"/>
      <c r="W12" s="50"/>
      <c r="X12" s="51"/>
      <c r="Y12" s="52"/>
      <c r="Z12" s="51"/>
      <c r="AA12" s="49"/>
      <c r="AB12" s="49"/>
      <c r="AC12" s="49"/>
      <c r="AD12" s="49"/>
      <c r="AE12" s="49"/>
      <c r="AF12" s="49"/>
      <c r="AG12" s="49"/>
      <c r="AH12" s="53"/>
      <c r="AI12" s="19"/>
      <c r="AJ12" s="19"/>
      <c r="AK12" s="19"/>
      <c r="AL12" s="19"/>
      <c r="AM12" s="19"/>
      <c r="AN12" s="23"/>
      <c r="AO12" s="23"/>
      <c r="AP12" s="23"/>
      <c r="AQ12" s="23"/>
      <c r="AR12" s="23"/>
      <c r="AS12" s="23"/>
    </row>
    <row r="13" spans="2:45" s="14" customFormat="1" ht="13.5" customHeight="1" x14ac:dyDescent="0.3">
      <c r="B13" s="16"/>
      <c r="C13" s="16"/>
      <c r="D13" s="10"/>
      <c r="E13" s="10"/>
      <c r="F13" s="11"/>
      <c r="G13" s="10"/>
      <c r="H13" s="42"/>
      <c r="I13" s="43"/>
      <c r="J13" s="43"/>
      <c r="K13" s="43"/>
      <c r="L13" s="43"/>
      <c r="M13" s="43"/>
      <c r="N13" s="43"/>
      <c r="O13" s="44"/>
      <c r="P13" s="44"/>
      <c r="Q13" s="44"/>
      <c r="R13" s="45"/>
      <c r="S13" s="46"/>
      <c r="T13" s="47"/>
      <c r="U13" s="48"/>
      <c r="V13" s="49"/>
      <c r="W13" s="50"/>
      <c r="X13" s="51"/>
      <c r="Y13" s="52"/>
      <c r="Z13" s="51"/>
      <c r="AA13" s="49"/>
      <c r="AB13" s="49"/>
      <c r="AC13" s="49"/>
      <c r="AD13" s="49"/>
      <c r="AE13" s="49"/>
      <c r="AF13" s="49"/>
      <c r="AG13" s="49"/>
      <c r="AH13" s="53"/>
      <c r="AI13" s="19"/>
      <c r="AJ13" s="19"/>
      <c r="AK13" s="55"/>
      <c r="AL13" s="19"/>
      <c r="AM13" s="19"/>
      <c r="AN13" s="23"/>
      <c r="AO13" s="23"/>
      <c r="AP13" s="23"/>
      <c r="AQ13" s="23"/>
      <c r="AR13" s="23"/>
      <c r="AS13" s="23"/>
    </row>
    <row r="14" spans="2:45" s="14" customFormat="1" ht="13.5" customHeight="1" x14ac:dyDescent="0.3">
      <c r="B14" s="16"/>
      <c r="C14" s="16"/>
      <c r="D14" s="10"/>
      <c r="E14" s="10"/>
      <c r="F14" s="11"/>
      <c r="G14" s="10"/>
      <c r="H14" s="42"/>
      <c r="I14" s="43"/>
      <c r="J14" s="43"/>
      <c r="K14" s="43"/>
      <c r="L14" s="43"/>
      <c r="M14" s="43"/>
      <c r="N14" s="43"/>
      <c r="O14" s="44"/>
      <c r="P14" s="44"/>
      <c r="Q14" s="44"/>
      <c r="R14" s="45"/>
      <c r="S14" s="46"/>
      <c r="T14" s="47"/>
      <c r="U14" s="48"/>
      <c r="V14" s="49"/>
      <c r="W14" s="50"/>
      <c r="X14" s="51"/>
      <c r="Y14" s="52"/>
      <c r="Z14" s="51"/>
      <c r="AA14" s="49"/>
      <c r="AB14" s="49"/>
      <c r="AC14" s="49"/>
      <c r="AD14" s="49"/>
      <c r="AE14" s="49"/>
      <c r="AF14" s="49"/>
      <c r="AG14" s="49"/>
      <c r="AH14" s="53"/>
      <c r="AI14" s="19"/>
      <c r="AJ14" s="19"/>
      <c r="AK14" s="19"/>
      <c r="AL14" s="19"/>
      <c r="AM14" s="19"/>
      <c r="AN14" s="23"/>
      <c r="AO14" s="23"/>
      <c r="AP14" s="23"/>
      <c r="AQ14" s="23"/>
      <c r="AR14" s="23"/>
      <c r="AS14" s="23"/>
    </row>
    <row r="15" spans="2:45" s="14" customFormat="1" ht="13.5" customHeight="1" x14ac:dyDescent="0.3">
      <c r="B15" s="16"/>
      <c r="C15" s="16"/>
      <c r="D15" s="10"/>
      <c r="E15" s="10"/>
      <c r="F15" s="11"/>
      <c r="G15" s="10"/>
      <c r="H15" s="42"/>
      <c r="I15" s="43"/>
      <c r="J15" s="43"/>
      <c r="K15" s="43"/>
      <c r="L15" s="43"/>
      <c r="M15" s="43"/>
      <c r="N15" s="43"/>
      <c r="O15" s="44"/>
      <c r="P15" s="44"/>
      <c r="Q15" s="44"/>
      <c r="R15" s="45"/>
      <c r="S15" s="46"/>
      <c r="T15" s="47"/>
      <c r="U15" s="48"/>
      <c r="V15" s="49"/>
      <c r="W15" s="50"/>
      <c r="X15" s="51"/>
      <c r="Y15" s="52"/>
      <c r="Z15" s="51"/>
      <c r="AA15" s="49"/>
      <c r="AB15" s="49"/>
      <c r="AC15" s="49"/>
      <c r="AD15" s="49"/>
      <c r="AE15" s="49"/>
      <c r="AF15" s="49"/>
      <c r="AG15" s="49"/>
      <c r="AH15" s="53"/>
      <c r="AI15" s="19"/>
      <c r="AJ15" s="19"/>
      <c r="AK15" s="19"/>
      <c r="AL15" s="19"/>
      <c r="AM15" s="19"/>
      <c r="AN15" s="23"/>
      <c r="AO15" s="23"/>
      <c r="AP15" s="23"/>
      <c r="AQ15" s="23"/>
      <c r="AR15" s="23"/>
      <c r="AS15" s="23"/>
    </row>
    <row r="16" spans="2:45" s="14" customFormat="1" ht="13.5" customHeight="1" x14ac:dyDescent="0.3">
      <c r="B16" s="16"/>
      <c r="C16" s="16"/>
      <c r="D16" s="10"/>
      <c r="E16" s="10"/>
      <c r="F16" s="11"/>
      <c r="G16" s="10"/>
      <c r="H16" s="42"/>
      <c r="I16" s="43"/>
      <c r="J16" s="43"/>
      <c r="K16" s="43"/>
      <c r="L16" s="43"/>
      <c r="M16" s="43"/>
      <c r="N16" s="43"/>
      <c r="O16" s="44"/>
      <c r="P16" s="44"/>
      <c r="Q16" s="44"/>
      <c r="R16" s="45"/>
      <c r="S16" s="46"/>
      <c r="T16" s="47"/>
      <c r="U16" s="48"/>
      <c r="V16" s="49"/>
      <c r="W16" s="50"/>
      <c r="X16" s="51"/>
      <c r="Y16" s="52"/>
      <c r="Z16" s="51"/>
      <c r="AA16" s="49"/>
      <c r="AB16" s="49"/>
      <c r="AC16" s="49"/>
      <c r="AD16" s="49"/>
      <c r="AE16" s="49"/>
      <c r="AF16" s="49"/>
      <c r="AG16" s="49"/>
      <c r="AH16" s="53"/>
      <c r="AI16" s="19"/>
      <c r="AJ16" s="19"/>
      <c r="AK16" s="19"/>
      <c r="AL16" s="19"/>
      <c r="AM16" s="19"/>
      <c r="AN16" s="23"/>
      <c r="AO16" s="23"/>
      <c r="AP16" s="23"/>
      <c r="AQ16" s="23"/>
      <c r="AR16" s="23"/>
      <c r="AS16" s="23"/>
    </row>
    <row r="17" spans="1:45" s="14" customFormat="1" ht="13.5" customHeight="1" x14ac:dyDescent="0.3">
      <c r="B17" s="16"/>
      <c r="C17" s="16"/>
      <c r="D17" s="10"/>
      <c r="E17" s="10"/>
      <c r="F17" s="11"/>
      <c r="G17" s="10"/>
      <c r="H17" s="42"/>
      <c r="I17" s="43"/>
      <c r="J17" s="43"/>
      <c r="K17" s="43"/>
      <c r="L17" s="43"/>
      <c r="M17" s="43"/>
      <c r="N17" s="43"/>
      <c r="O17" s="44"/>
      <c r="P17" s="44"/>
      <c r="Q17" s="44"/>
      <c r="R17" s="45"/>
      <c r="S17" s="46"/>
      <c r="T17" s="47"/>
      <c r="U17" s="48"/>
      <c r="V17" s="49"/>
      <c r="W17" s="50"/>
      <c r="X17" s="51"/>
      <c r="Y17" s="52"/>
      <c r="Z17" s="51"/>
      <c r="AA17" s="49"/>
      <c r="AB17" s="49"/>
      <c r="AC17" s="49"/>
      <c r="AD17" s="49"/>
      <c r="AE17" s="49"/>
      <c r="AF17" s="49"/>
      <c r="AG17" s="49"/>
      <c r="AH17" s="53"/>
      <c r="AI17" s="19"/>
      <c r="AJ17" s="19"/>
      <c r="AK17" s="19"/>
      <c r="AL17" s="19"/>
      <c r="AM17" s="19"/>
      <c r="AN17" s="23"/>
      <c r="AO17" s="23"/>
      <c r="AP17" s="23"/>
      <c r="AQ17" s="23"/>
      <c r="AR17" s="23"/>
      <c r="AS17" s="23"/>
    </row>
    <row r="18" spans="1:45" s="14" customFormat="1" ht="13.5" customHeight="1" x14ac:dyDescent="0.3">
      <c r="B18" s="16"/>
      <c r="C18" s="16"/>
      <c r="D18" s="10"/>
      <c r="E18" s="10"/>
      <c r="F18" s="11"/>
      <c r="G18" s="10"/>
      <c r="H18" s="42"/>
      <c r="I18" s="43"/>
      <c r="J18" s="43"/>
      <c r="K18" s="43"/>
      <c r="L18" s="43"/>
      <c r="M18" s="43"/>
      <c r="N18" s="43"/>
      <c r="O18" s="44"/>
      <c r="P18" s="44"/>
      <c r="Q18" s="44"/>
      <c r="R18" s="45"/>
      <c r="S18" s="46"/>
      <c r="T18" s="47"/>
      <c r="U18" s="48"/>
      <c r="V18" s="49"/>
      <c r="W18" s="50"/>
      <c r="X18" s="51"/>
      <c r="Y18" s="52"/>
      <c r="Z18" s="51"/>
      <c r="AA18" s="49"/>
      <c r="AB18" s="49"/>
      <c r="AC18" s="49"/>
      <c r="AD18" s="49"/>
      <c r="AE18" s="49"/>
      <c r="AF18" s="49"/>
      <c r="AG18" s="49"/>
      <c r="AH18" s="53"/>
      <c r="AI18" s="19"/>
      <c r="AJ18" s="19"/>
      <c r="AK18" s="19"/>
      <c r="AL18" s="19"/>
      <c r="AM18" s="19"/>
      <c r="AN18" s="23"/>
      <c r="AO18" s="23"/>
      <c r="AP18" s="23"/>
      <c r="AQ18" s="23"/>
      <c r="AR18" s="23"/>
      <c r="AS18" s="23"/>
    </row>
    <row r="19" spans="1:45" s="14" customFormat="1" ht="13.5" customHeight="1" x14ac:dyDescent="0.3">
      <c r="B19" s="16"/>
      <c r="C19" s="16"/>
      <c r="D19" s="10"/>
      <c r="E19" s="10"/>
      <c r="F19" s="11"/>
      <c r="G19" s="10"/>
      <c r="H19" s="42"/>
      <c r="I19" s="43"/>
      <c r="J19" s="43"/>
      <c r="K19" s="43"/>
      <c r="L19" s="43"/>
      <c r="M19" s="43"/>
      <c r="N19" s="43"/>
      <c r="O19" s="44"/>
      <c r="P19" s="44"/>
      <c r="Q19" s="44"/>
      <c r="R19" s="45"/>
      <c r="S19" s="46"/>
      <c r="T19" s="47"/>
      <c r="U19" s="48"/>
      <c r="V19" s="49"/>
      <c r="W19" s="50"/>
      <c r="X19" s="51"/>
      <c r="Y19" s="52"/>
      <c r="Z19" s="51"/>
      <c r="AA19" s="49"/>
      <c r="AB19" s="49"/>
      <c r="AC19" s="49"/>
      <c r="AD19" s="49"/>
      <c r="AE19" s="49"/>
      <c r="AF19" s="49"/>
      <c r="AG19" s="49"/>
      <c r="AH19" s="53"/>
      <c r="AI19" s="19"/>
      <c r="AJ19" s="19"/>
      <c r="AK19" s="19"/>
      <c r="AL19" s="19"/>
      <c r="AM19" s="19"/>
      <c r="AN19" s="23"/>
      <c r="AO19" s="23"/>
      <c r="AP19" s="23"/>
      <c r="AQ19" s="23"/>
      <c r="AR19" s="23"/>
      <c r="AS19" s="23"/>
    </row>
    <row r="20" spans="1:45" s="14" customFormat="1" ht="13.5" customHeight="1" x14ac:dyDescent="0.3">
      <c r="B20" s="16"/>
      <c r="C20" s="16"/>
      <c r="D20" s="10"/>
      <c r="E20" s="10"/>
      <c r="F20" s="11"/>
      <c r="G20" s="10"/>
      <c r="H20" s="42"/>
      <c r="I20" s="43"/>
      <c r="J20" s="43"/>
      <c r="K20" s="43"/>
      <c r="L20" s="43"/>
      <c r="M20" s="43"/>
      <c r="N20" s="43"/>
      <c r="O20" s="44"/>
      <c r="P20" s="44"/>
      <c r="Q20" s="44"/>
      <c r="R20" s="45"/>
      <c r="S20" s="46"/>
      <c r="T20" s="47"/>
      <c r="U20" s="48"/>
      <c r="V20" s="49"/>
      <c r="W20" s="50"/>
      <c r="X20" s="51"/>
      <c r="Y20" s="52"/>
      <c r="Z20" s="51"/>
      <c r="AA20" s="49"/>
      <c r="AB20" s="49"/>
      <c r="AC20" s="49"/>
      <c r="AD20" s="49"/>
      <c r="AE20" s="49"/>
      <c r="AF20" s="49"/>
      <c r="AG20" s="49"/>
      <c r="AH20" s="53"/>
      <c r="AI20" s="19"/>
      <c r="AJ20" s="19"/>
      <c r="AK20" s="19"/>
      <c r="AL20" s="19"/>
      <c r="AM20" s="19"/>
      <c r="AN20" s="23"/>
      <c r="AO20" s="23"/>
      <c r="AP20" s="23"/>
      <c r="AQ20" s="23"/>
      <c r="AR20" s="23"/>
      <c r="AS20" s="23"/>
    </row>
    <row r="21" spans="1:45" s="14" customFormat="1" ht="13.5" customHeight="1" x14ac:dyDescent="0.3">
      <c r="B21" s="16"/>
      <c r="C21" s="16"/>
      <c r="D21" s="10"/>
      <c r="E21" s="10"/>
      <c r="F21" s="11"/>
      <c r="G21" s="10"/>
      <c r="H21" s="42"/>
      <c r="I21" s="43"/>
      <c r="J21" s="43"/>
      <c r="K21" s="43"/>
      <c r="L21" s="43"/>
      <c r="M21" s="43"/>
      <c r="N21" s="43"/>
      <c r="O21" s="44"/>
      <c r="P21" s="44"/>
      <c r="Q21" s="44"/>
      <c r="R21" s="45"/>
      <c r="S21" s="46"/>
      <c r="T21" s="47"/>
      <c r="U21" s="48"/>
      <c r="V21" s="49"/>
      <c r="W21" s="50"/>
      <c r="X21" s="51"/>
      <c r="Y21" s="52"/>
      <c r="Z21" s="51"/>
      <c r="AA21" s="49"/>
      <c r="AB21" s="49"/>
      <c r="AC21" s="49"/>
      <c r="AD21" s="49"/>
      <c r="AE21" s="49"/>
      <c r="AF21" s="49"/>
      <c r="AG21" s="49"/>
      <c r="AH21" s="53"/>
      <c r="AI21" s="19"/>
      <c r="AJ21" s="19"/>
      <c r="AK21" s="19"/>
      <c r="AL21" s="19"/>
      <c r="AM21" s="19"/>
      <c r="AN21" s="23"/>
      <c r="AO21" s="23"/>
      <c r="AP21" s="23"/>
      <c r="AQ21" s="23"/>
      <c r="AR21" s="23"/>
      <c r="AS21" s="23"/>
    </row>
    <row r="22" spans="1:45" s="14" customFormat="1" ht="13.5" customHeight="1" x14ac:dyDescent="0.3">
      <c r="B22" s="16"/>
      <c r="C22" s="16"/>
      <c r="D22" s="10"/>
      <c r="E22" s="10"/>
      <c r="F22" s="11"/>
      <c r="G22" s="10"/>
      <c r="H22" s="42"/>
      <c r="I22" s="43"/>
      <c r="J22" s="43"/>
      <c r="K22" s="43"/>
      <c r="L22" s="43"/>
      <c r="M22" s="43"/>
      <c r="N22" s="43"/>
      <c r="O22" s="44"/>
      <c r="P22" s="44"/>
      <c r="Q22" s="44"/>
      <c r="R22" s="45"/>
      <c r="S22" s="46"/>
      <c r="T22" s="47"/>
      <c r="U22" s="48"/>
      <c r="V22" s="49"/>
      <c r="W22" s="50"/>
      <c r="X22" s="51"/>
      <c r="Y22" s="52"/>
      <c r="Z22" s="51"/>
      <c r="AA22" s="49"/>
      <c r="AB22" s="49"/>
      <c r="AC22" s="49"/>
      <c r="AD22" s="49"/>
      <c r="AE22" s="49"/>
      <c r="AF22" s="49"/>
      <c r="AG22" s="49"/>
      <c r="AH22" s="53"/>
      <c r="AI22" s="19"/>
      <c r="AJ22" s="19"/>
      <c r="AK22" s="19"/>
      <c r="AL22" s="19"/>
      <c r="AM22" s="19"/>
      <c r="AN22" s="23"/>
      <c r="AO22" s="23"/>
      <c r="AP22" s="23"/>
      <c r="AQ22" s="23"/>
      <c r="AR22" s="23"/>
      <c r="AS22" s="23"/>
    </row>
    <row r="23" spans="1:45" s="14" customFormat="1" ht="13.5" customHeight="1" x14ac:dyDescent="0.3">
      <c r="B23" s="16"/>
      <c r="C23" s="16"/>
      <c r="D23" s="10"/>
      <c r="E23" s="10"/>
      <c r="F23" s="11"/>
      <c r="G23" s="10"/>
      <c r="H23" s="42"/>
      <c r="I23" s="43"/>
      <c r="J23" s="43"/>
      <c r="K23" s="43"/>
      <c r="L23" s="43"/>
      <c r="M23" s="43"/>
      <c r="N23" s="43"/>
      <c r="O23" s="44"/>
      <c r="P23" s="44"/>
      <c r="Q23" s="44"/>
      <c r="R23" s="45"/>
      <c r="S23" s="46"/>
      <c r="T23" s="47"/>
      <c r="U23" s="48"/>
      <c r="V23" s="49"/>
      <c r="W23" s="50"/>
      <c r="X23" s="51"/>
      <c r="Y23" s="52"/>
      <c r="Z23" s="51"/>
      <c r="AA23" s="49"/>
      <c r="AB23" s="49"/>
      <c r="AC23" s="49"/>
      <c r="AD23" s="49"/>
      <c r="AE23" s="49"/>
      <c r="AF23" s="49"/>
      <c r="AG23" s="49"/>
      <c r="AH23" s="53"/>
      <c r="AI23" s="19"/>
      <c r="AJ23" s="19"/>
      <c r="AK23" s="19"/>
      <c r="AL23" s="19"/>
      <c r="AM23" s="19"/>
      <c r="AN23" s="23"/>
      <c r="AO23" s="23"/>
      <c r="AP23" s="23"/>
      <c r="AQ23" s="23"/>
      <c r="AR23" s="23"/>
      <c r="AS23" s="23"/>
    </row>
    <row r="24" spans="1:45" s="14" customFormat="1" ht="13.5" customHeight="1" x14ac:dyDescent="0.3">
      <c r="B24" s="16"/>
      <c r="C24" s="16"/>
      <c r="D24" s="10"/>
      <c r="E24" s="10"/>
      <c r="F24" s="11"/>
      <c r="G24" s="10"/>
      <c r="H24" s="56"/>
      <c r="I24" s="43"/>
      <c r="J24" s="43"/>
      <c r="K24" s="43"/>
      <c r="L24" s="43"/>
      <c r="M24" s="43"/>
      <c r="N24" s="43"/>
      <c r="O24" s="44"/>
      <c r="P24" s="44"/>
      <c r="Q24" s="44"/>
      <c r="R24" s="45"/>
      <c r="S24" s="46"/>
      <c r="T24" s="47"/>
      <c r="U24" s="48"/>
      <c r="V24" s="49"/>
      <c r="W24" s="50"/>
      <c r="X24" s="51"/>
      <c r="Y24" s="52"/>
      <c r="Z24" s="51"/>
      <c r="AA24" s="49"/>
      <c r="AB24" s="49"/>
      <c r="AC24" s="49"/>
      <c r="AD24" s="49"/>
      <c r="AE24" s="49"/>
      <c r="AF24" s="49"/>
      <c r="AG24" s="49"/>
      <c r="AH24" s="53"/>
      <c r="AI24" s="19"/>
      <c r="AJ24" s="19"/>
      <c r="AK24" s="19"/>
      <c r="AL24" s="19"/>
      <c r="AM24" s="19"/>
      <c r="AN24" s="23"/>
      <c r="AO24" s="23"/>
      <c r="AP24" s="23"/>
      <c r="AQ24" s="23"/>
      <c r="AR24" s="23"/>
      <c r="AS24" s="23"/>
    </row>
    <row r="25" spans="1:45" s="14" customFormat="1" ht="13.5" customHeight="1" thickBot="1" x14ac:dyDescent="0.35">
      <c r="B25" s="16"/>
      <c r="C25" s="16"/>
      <c r="D25" s="10"/>
      <c r="E25" s="10"/>
      <c r="F25" s="11"/>
      <c r="G25" s="10"/>
      <c r="H25" s="57"/>
      <c r="I25" s="58"/>
      <c r="J25" s="58"/>
      <c r="K25" s="58"/>
      <c r="L25" s="58"/>
      <c r="M25" s="58"/>
      <c r="N25" s="58"/>
      <c r="O25" s="59"/>
      <c r="P25" s="59"/>
      <c r="Q25" s="59"/>
      <c r="R25" s="60"/>
      <c r="S25" s="58"/>
      <c r="T25" s="61"/>
      <c r="U25" s="62"/>
      <c r="V25" s="63"/>
      <c r="W25" s="64"/>
      <c r="X25" s="65"/>
      <c r="Y25" s="66"/>
      <c r="Z25" s="65"/>
      <c r="AA25" s="63"/>
      <c r="AB25" s="63"/>
      <c r="AC25" s="63"/>
      <c r="AD25" s="63"/>
      <c r="AE25" s="63"/>
      <c r="AF25" s="63"/>
      <c r="AG25" s="63"/>
      <c r="AH25" s="67"/>
      <c r="AI25" s="19"/>
      <c r="AJ25" s="19"/>
      <c r="AK25" s="19"/>
      <c r="AL25" s="19"/>
      <c r="AM25" s="19"/>
      <c r="AN25" s="23"/>
      <c r="AO25" s="23"/>
      <c r="AP25" s="23"/>
      <c r="AQ25" s="23"/>
      <c r="AR25" s="23"/>
      <c r="AS25" s="23"/>
    </row>
    <row r="26" spans="1:45" s="14" customFormat="1" ht="1.5" customHeight="1" x14ac:dyDescent="0.3">
      <c r="B26" s="16"/>
      <c r="C26" s="16"/>
      <c r="D26" s="10"/>
      <c r="E26" s="10"/>
      <c r="F26" s="11"/>
      <c r="G26" s="10"/>
      <c r="H26" s="68"/>
      <c r="I26" s="68"/>
      <c r="J26" s="68"/>
      <c r="K26" s="68"/>
      <c r="L26" s="68"/>
      <c r="M26" s="68"/>
      <c r="N26" s="68"/>
      <c r="O26" s="69"/>
      <c r="P26" s="69"/>
      <c r="Q26" s="69"/>
      <c r="R26" s="69"/>
      <c r="S26" s="70"/>
      <c r="T26" s="71"/>
      <c r="U26" s="69"/>
      <c r="V26" s="72"/>
      <c r="W26" s="73"/>
      <c r="X26" s="74"/>
      <c r="Y26" s="75"/>
      <c r="Z26" s="76"/>
      <c r="AA26" s="19"/>
      <c r="AB26" s="19"/>
      <c r="AC26" s="19"/>
      <c r="AD26" s="19"/>
      <c r="AE26" s="19"/>
      <c r="AF26" s="19"/>
      <c r="AG26" s="19"/>
      <c r="AH26" s="19"/>
      <c r="AI26" s="19"/>
      <c r="AJ26" s="19"/>
      <c r="AK26" s="19"/>
      <c r="AL26" s="19"/>
      <c r="AM26" s="19"/>
      <c r="AN26" s="23"/>
      <c r="AO26" s="23"/>
      <c r="AP26" s="23"/>
      <c r="AQ26" s="23"/>
      <c r="AR26" s="23"/>
      <c r="AS26" s="23"/>
    </row>
    <row r="27" spans="1:45" s="14" customFormat="1" ht="10.5" customHeight="1" x14ac:dyDescent="0.3">
      <c r="B27" s="16"/>
      <c r="C27" s="16"/>
      <c r="D27" s="10"/>
      <c r="E27" s="10"/>
      <c r="F27" s="11"/>
      <c r="G27" s="10"/>
      <c r="H27" s="17"/>
      <c r="I27" s="10"/>
      <c r="J27" s="12"/>
      <c r="K27" s="18"/>
      <c r="L27" s="19"/>
      <c r="M27" s="20"/>
      <c r="N27" s="19"/>
      <c r="O27" s="19"/>
      <c r="P27" s="17"/>
      <c r="Q27" s="10"/>
      <c r="R27" s="12"/>
      <c r="S27" s="18"/>
      <c r="T27" s="19"/>
      <c r="U27" s="12"/>
      <c r="V27" s="19"/>
      <c r="W27" s="21"/>
      <c r="X27" s="20"/>
      <c r="Y27" s="22"/>
      <c r="Z27" s="20"/>
      <c r="AA27" s="19"/>
      <c r="AB27" s="19"/>
      <c r="AC27" s="19"/>
      <c r="AD27" s="19"/>
      <c r="AE27" s="19"/>
      <c r="AF27" s="19"/>
      <c r="AG27" s="19"/>
      <c r="AH27" s="19"/>
      <c r="AI27" s="19"/>
      <c r="AJ27" s="19"/>
      <c r="AK27" s="19"/>
      <c r="AL27" s="19"/>
      <c r="AM27" s="19"/>
      <c r="AN27" s="23"/>
      <c r="AO27" s="23"/>
      <c r="AP27" s="23"/>
      <c r="AQ27" s="23"/>
      <c r="AR27" s="23"/>
      <c r="AS27" s="23"/>
    </row>
    <row r="28" spans="1:45" s="77" customFormat="1" ht="4.5" customHeight="1" x14ac:dyDescent="0.25">
      <c r="D28" s="78">
        <v>1990</v>
      </c>
      <c r="E28" s="79"/>
      <c r="F28" s="79">
        <v>1995</v>
      </c>
      <c r="G28" s="79"/>
      <c r="H28" s="79">
        <v>1996</v>
      </c>
      <c r="I28" s="79"/>
      <c r="J28" s="79">
        <v>1997</v>
      </c>
      <c r="K28" s="79"/>
      <c r="L28" s="79">
        <v>1998</v>
      </c>
      <c r="M28" s="79"/>
      <c r="N28" s="79">
        <v>1999</v>
      </c>
      <c r="O28" s="79"/>
      <c r="P28" s="79">
        <v>2000</v>
      </c>
      <c r="Q28" s="79"/>
      <c r="R28" s="80">
        <v>2001</v>
      </c>
      <c r="S28" s="81"/>
      <c r="T28" s="82">
        <v>2002</v>
      </c>
      <c r="U28" s="83"/>
      <c r="V28" s="84">
        <v>2003</v>
      </c>
      <c r="W28" s="85"/>
      <c r="X28" s="80">
        <v>2004</v>
      </c>
      <c r="Y28" s="86"/>
      <c r="Z28" s="80">
        <v>2005</v>
      </c>
      <c r="AA28" s="82"/>
      <c r="AB28" s="82">
        <v>2006</v>
      </c>
      <c r="AC28" s="82"/>
      <c r="AD28" s="82">
        <v>2007</v>
      </c>
      <c r="AE28" s="82"/>
      <c r="AF28" s="82">
        <v>2008</v>
      </c>
      <c r="AG28" s="82"/>
      <c r="AH28" s="82">
        <v>2009</v>
      </c>
      <c r="AI28" s="82"/>
      <c r="AJ28" s="82">
        <v>2010</v>
      </c>
      <c r="AK28" s="82"/>
      <c r="AL28" s="82">
        <v>2011</v>
      </c>
      <c r="AM28" s="82"/>
      <c r="AN28" s="87">
        <v>2012</v>
      </c>
      <c r="AO28" s="87"/>
      <c r="AP28" s="87">
        <v>2013</v>
      </c>
      <c r="AQ28" s="87"/>
      <c r="AR28" s="87" t="s">
        <v>4</v>
      </c>
      <c r="AS28" s="87"/>
    </row>
    <row r="29" spans="1:45" s="77" customFormat="1" ht="4.5" customHeight="1" x14ac:dyDescent="0.25">
      <c r="A29" s="88"/>
      <c r="B29" s="88"/>
      <c r="C29" s="88"/>
      <c r="D29" s="89" t="str">
        <f>VLOOKUP(T7,B32:AP124,3,TRUE)</f>
        <v>...</v>
      </c>
      <c r="E29" s="89"/>
      <c r="F29" s="89" t="str">
        <f>VLOOKUP(T7,B32:AP123,5,TRUE)</f>
        <v>...</v>
      </c>
      <c r="G29" s="90"/>
      <c r="H29" s="91" t="str">
        <f>VLOOKUP(T7,B32:AP123,7,TRUE)</f>
        <v>...</v>
      </c>
      <c r="I29" s="78"/>
      <c r="J29" s="80" t="str">
        <f>VLOOKUP(T7,B32:AP123,9,TRUE)</f>
        <v>...</v>
      </c>
      <c r="K29" s="78"/>
      <c r="L29" s="80" t="str">
        <f>VLOOKUP(T7,B32:AP123,11,TRUE)</f>
        <v>...</v>
      </c>
      <c r="M29" s="78"/>
      <c r="N29" s="80" t="str">
        <f>VLOOKUP(T7,B32:AP123,13,TRUE)</f>
        <v>...</v>
      </c>
      <c r="O29" s="78"/>
      <c r="P29" s="91" t="str">
        <f>VLOOKUP(T7,B32:AP123,15,TRUE)</f>
        <v>...</v>
      </c>
      <c r="Q29" s="78"/>
      <c r="R29" s="78" t="str">
        <f>VLOOKUP(T7,B32:AP123,17,TRUE)</f>
        <v>...</v>
      </c>
      <c r="S29" s="78"/>
      <c r="T29" s="80" t="str">
        <f>VLOOKUP(T7,B32:AP123,19,TRUE)</f>
        <v>...</v>
      </c>
      <c r="U29" s="92"/>
      <c r="V29" s="93" t="str">
        <f>VLOOKUP(T7,B32:AP123,21,TRUE)</f>
        <v>...</v>
      </c>
      <c r="W29" s="92"/>
      <c r="X29" s="80" t="str">
        <f>VLOOKUP(T7,B32:AP123,23,TRUE)</f>
        <v>...</v>
      </c>
      <c r="Y29" s="78"/>
      <c r="Z29" s="80">
        <f>VLOOKUP(T7,B32:AP123,25,TRUE)</f>
        <v>0.80000001192092896</v>
      </c>
      <c r="AA29" s="78"/>
      <c r="AB29" s="78">
        <f>VLOOKUP(T7,B32:AP123,27,TRUE)</f>
        <v>0.80000001192092896</v>
      </c>
      <c r="AC29" s="78"/>
      <c r="AD29" s="78">
        <f>VLOOKUP(T7,B32:AP123,29,TRUE)</f>
        <v>5.5999999046325684</v>
      </c>
      <c r="AE29" s="78"/>
      <c r="AF29" s="78">
        <f>VLOOKUP(T7,B32:AP123,31,TRUE)</f>
        <v>7.3000001907348633</v>
      </c>
      <c r="AG29" s="78"/>
      <c r="AH29" s="78">
        <f>VLOOKUP(T7,B32:AP123,33,TRUE)</f>
        <v>7.3000001907348633</v>
      </c>
      <c r="AI29" s="78"/>
      <c r="AJ29" s="78" t="str">
        <f>VLOOKUP(T7,B32:AP123,35,TRUE)</f>
        <v>...</v>
      </c>
      <c r="AK29" s="78"/>
      <c r="AL29" s="78" t="str">
        <f>VLOOKUP(T7,B32:AP123,37,TRUE)</f>
        <v>...</v>
      </c>
      <c r="AM29" s="78"/>
      <c r="AN29" s="80" t="str">
        <f>VLOOKUP(T7,B32:AP123,39,TRUE)</f>
        <v>...</v>
      </c>
      <c r="AO29" s="78"/>
      <c r="AP29" s="80" t="str">
        <f>VLOOKUP(T7,B32:AP123,41,TRUE)</f>
        <v>...</v>
      </c>
      <c r="AQ29" s="94"/>
      <c r="AR29" s="80" t="str">
        <f>VLOOKUP(T7,B32:AR123,43,TRUE)</f>
        <v>...</v>
      </c>
      <c r="AS29" s="94"/>
    </row>
    <row r="30" spans="1:45" ht="10.5" customHeight="1" x14ac:dyDescent="0.25">
      <c r="A30" s="95"/>
      <c r="B30" s="96" t="s">
        <v>5</v>
      </c>
      <c r="C30" s="96" t="s">
        <v>6</v>
      </c>
      <c r="D30" s="97">
        <v>1990</v>
      </c>
      <c r="E30" s="98"/>
      <c r="F30" s="97">
        <v>1995</v>
      </c>
      <c r="G30" s="98"/>
      <c r="H30" s="97">
        <v>1996</v>
      </c>
      <c r="I30" s="98"/>
      <c r="J30" s="97">
        <v>1997</v>
      </c>
      <c r="K30" s="99"/>
      <c r="L30" s="97">
        <v>1998</v>
      </c>
      <c r="M30" s="99"/>
      <c r="N30" s="97">
        <v>1999</v>
      </c>
      <c r="O30" s="99"/>
      <c r="P30" s="97">
        <v>2000</v>
      </c>
      <c r="Q30" s="98"/>
      <c r="R30" s="97">
        <v>2001</v>
      </c>
      <c r="S30" s="99"/>
      <c r="T30" s="97">
        <v>2002</v>
      </c>
      <c r="U30" s="99"/>
      <c r="V30" s="97">
        <v>2003</v>
      </c>
      <c r="W30" s="99"/>
      <c r="X30" s="97">
        <v>2004</v>
      </c>
      <c r="Y30" s="100"/>
      <c r="Z30" s="97">
        <v>2005</v>
      </c>
      <c r="AA30" s="100"/>
      <c r="AB30" s="97">
        <v>2006</v>
      </c>
      <c r="AC30" s="100"/>
      <c r="AD30" s="97">
        <v>2007</v>
      </c>
      <c r="AE30" s="100"/>
      <c r="AF30" s="97">
        <v>2008</v>
      </c>
      <c r="AG30" s="100"/>
      <c r="AH30" s="97">
        <v>2009</v>
      </c>
      <c r="AI30" s="100"/>
      <c r="AJ30" s="97">
        <v>2010</v>
      </c>
      <c r="AK30" s="100"/>
      <c r="AL30" s="97">
        <v>2011</v>
      </c>
      <c r="AM30" s="100"/>
      <c r="AN30" s="97">
        <v>2012</v>
      </c>
      <c r="AO30" s="100"/>
      <c r="AP30" s="97">
        <v>2013</v>
      </c>
      <c r="AQ30" s="100"/>
      <c r="AR30" s="97">
        <v>2014</v>
      </c>
      <c r="AS30" s="100"/>
    </row>
    <row r="31" spans="1:45" ht="15" customHeight="1" x14ac:dyDescent="0.25">
      <c r="B31" s="101"/>
      <c r="C31" s="101"/>
      <c r="D31" s="176" t="s">
        <v>7</v>
      </c>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row>
    <row r="32" spans="1:45" x14ac:dyDescent="0.25">
      <c r="B32" s="102" t="s">
        <v>3</v>
      </c>
      <c r="C32" s="102" t="s">
        <v>8</v>
      </c>
      <c r="D32" s="103" t="s">
        <v>9</v>
      </c>
      <c r="E32" s="104"/>
      <c r="F32" s="103" t="s">
        <v>9</v>
      </c>
      <c r="G32" s="104"/>
      <c r="H32" s="103" t="s">
        <v>9</v>
      </c>
      <c r="I32" s="104"/>
      <c r="J32" s="103" t="s">
        <v>9</v>
      </c>
      <c r="K32" s="104"/>
      <c r="L32" s="103" t="s">
        <v>9</v>
      </c>
      <c r="M32" s="104"/>
      <c r="N32" s="103" t="s">
        <v>9</v>
      </c>
      <c r="O32" s="104"/>
      <c r="P32" s="103" t="s">
        <v>9</v>
      </c>
      <c r="Q32" s="104"/>
      <c r="R32" s="103" t="s">
        <v>9</v>
      </c>
      <c r="S32" s="104"/>
      <c r="T32" s="103" t="s">
        <v>9</v>
      </c>
      <c r="U32" s="104"/>
      <c r="V32" s="103" t="s">
        <v>9</v>
      </c>
      <c r="W32" s="104"/>
      <c r="X32" s="103" t="s">
        <v>9</v>
      </c>
      <c r="Y32" s="104"/>
      <c r="Z32" s="103">
        <v>0.80000001192092896</v>
      </c>
      <c r="AA32" s="104"/>
      <c r="AB32" s="103">
        <v>0.80000001192092896</v>
      </c>
      <c r="AC32" s="104"/>
      <c r="AD32" s="103">
        <v>5.5999999046325684</v>
      </c>
      <c r="AE32" s="104"/>
      <c r="AF32" s="103">
        <v>7.3000001907348633</v>
      </c>
      <c r="AG32" s="104"/>
      <c r="AH32" s="103">
        <v>7.3000001907348633</v>
      </c>
      <c r="AI32" s="104"/>
      <c r="AJ32" s="103" t="s">
        <v>9</v>
      </c>
      <c r="AK32" s="104"/>
      <c r="AL32" s="103" t="s">
        <v>9</v>
      </c>
      <c r="AM32" s="104"/>
      <c r="AN32" s="103" t="s">
        <v>9</v>
      </c>
      <c r="AO32" s="104"/>
      <c r="AP32" s="103" t="s">
        <v>9</v>
      </c>
      <c r="AQ32" s="104"/>
      <c r="AR32" s="103" t="s">
        <v>9</v>
      </c>
      <c r="AS32" s="104"/>
    </row>
    <row r="33" spans="1:47" s="105" customFormat="1" x14ac:dyDescent="0.25">
      <c r="B33" s="106" t="s">
        <v>10</v>
      </c>
      <c r="C33" s="106" t="s">
        <v>8</v>
      </c>
      <c r="D33" s="107" t="s">
        <v>9</v>
      </c>
      <c r="E33" s="108"/>
      <c r="F33" s="107" t="s">
        <v>9</v>
      </c>
      <c r="G33" s="108"/>
      <c r="H33" s="107" t="s">
        <v>9</v>
      </c>
      <c r="I33" s="108"/>
      <c r="J33" s="107" t="s">
        <v>9</v>
      </c>
      <c r="K33" s="108"/>
      <c r="L33" s="107" t="s">
        <v>9</v>
      </c>
      <c r="M33" s="108"/>
      <c r="N33" s="107" t="s">
        <v>9</v>
      </c>
      <c r="O33" s="108"/>
      <c r="P33" s="107">
        <v>30</v>
      </c>
      <c r="Q33" s="108"/>
      <c r="R33" s="107">
        <v>30</v>
      </c>
      <c r="S33" s="108"/>
      <c r="T33" s="107">
        <v>32</v>
      </c>
      <c r="U33" s="108"/>
      <c r="V33" s="107">
        <v>32</v>
      </c>
      <c r="W33" s="108"/>
      <c r="X33" s="107">
        <v>39</v>
      </c>
      <c r="Y33" s="108"/>
      <c r="Z33" s="107">
        <v>39</v>
      </c>
      <c r="AA33" s="108"/>
      <c r="AB33" s="107">
        <v>45</v>
      </c>
      <c r="AC33" s="108"/>
      <c r="AD33" s="107">
        <v>48</v>
      </c>
      <c r="AE33" s="108"/>
      <c r="AF33" s="107">
        <v>53</v>
      </c>
      <c r="AG33" s="108"/>
      <c r="AH33" s="107">
        <v>56</v>
      </c>
      <c r="AI33" s="108"/>
      <c r="AJ33" s="107">
        <v>60</v>
      </c>
      <c r="AK33" s="108"/>
      <c r="AL33" s="107">
        <v>61</v>
      </c>
      <c r="AM33" s="108"/>
      <c r="AN33" s="107">
        <v>65</v>
      </c>
      <c r="AO33" s="108"/>
      <c r="AP33" s="107" t="s">
        <v>9</v>
      </c>
      <c r="AQ33" s="108"/>
      <c r="AR33" s="107" t="s">
        <v>9</v>
      </c>
      <c r="AS33" s="108"/>
    </row>
    <row r="34" spans="1:47" x14ac:dyDescent="0.25">
      <c r="B34" s="102" t="s">
        <v>11</v>
      </c>
      <c r="C34" s="102" t="s">
        <v>8</v>
      </c>
      <c r="D34" s="103" t="s">
        <v>9</v>
      </c>
      <c r="E34" s="104"/>
      <c r="F34" s="103" t="s">
        <v>9</v>
      </c>
      <c r="G34" s="104"/>
      <c r="H34" s="103" t="s">
        <v>9</v>
      </c>
      <c r="I34" s="104"/>
      <c r="J34" s="103" t="s">
        <v>9</v>
      </c>
      <c r="K34" s="104"/>
      <c r="L34" s="103" t="s">
        <v>9</v>
      </c>
      <c r="M34" s="104"/>
      <c r="N34" s="103">
        <v>3.7400000095367432</v>
      </c>
      <c r="O34" s="104"/>
      <c r="P34" s="103">
        <v>3.619999885559082</v>
      </c>
      <c r="Q34" s="104"/>
      <c r="R34" s="103">
        <v>3.5</v>
      </c>
      <c r="S34" s="104"/>
      <c r="T34" s="103">
        <v>17.079999923706055</v>
      </c>
      <c r="U34" s="104"/>
      <c r="V34" s="103">
        <v>19.600000381469727</v>
      </c>
      <c r="W34" s="104"/>
      <c r="X34" s="103">
        <v>31.100000381469727</v>
      </c>
      <c r="Y34" s="104"/>
      <c r="Z34" s="103">
        <v>47.700000762939453</v>
      </c>
      <c r="AA34" s="104"/>
      <c r="AB34" s="103">
        <v>86.400001525878906</v>
      </c>
      <c r="AC34" s="104"/>
      <c r="AD34" s="103">
        <v>98</v>
      </c>
      <c r="AE34" s="104"/>
      <c r="AF34" s="103">
        <v>98</v>
      </c>
      <c r="AG34" s="104"/>
      <c r="AH34" s="103">
        <v>98</v>
      </c>
      <c r="AI34" s="104"/>
      <c r="AJ34" s="103">
        <v>98</v>
      </c>
      <c r="AK34" s="104"/>
      <c r="AL34" s="103">
        <v>100</v>
      </c>
      <c r="AM34" s="104"/>
      <c r="AN34" s="103">
        <v>100</v>
      </c>
      <c r="AO34" s="104"/>
      <c r="AP34" s="103" t="s">
        <v>9</v>
      </c>
      <c r="AQ34" s="104"/>
      <c r="AR34" s="103" t="s">
        <v>9</v>
      </c>
      <c r="AS34" s="104"/>
    </row>
    <row r="35" spans="1:47" x14ac:dyDescent="0.25">
      <c r="B35" s="102" t="s">
        <v>12</v>
      </c>
      <c r="C35" s="102" t="s">
        <v>8</v>
      </c>
      <c r="D35" s="103" t="s">
        <v>9</v>
      </c>
      <c r="E35" s="104"/>
      <c r="F35" s="103" t="s">
        <v>9</v>
      </c>
      <c r="G35" s="104"/>
      <c r="H35" s="103" t="s">
        <v>9</v>
      </c>
      <c r="I35" s="104"/>
      <c r="J35" s="103" t="s">
        <v>9</v>
      </c>
      <c r="K35" s="104"/>
      <c r="L35" s="103" t="s">
        <v>9</v>
      </c>
      <c r="M35" s="104"/>
      <c r="N35" s="103" t="s">
        <v>9</v>
      </c>
      <c r="O35" s="104"/>
      <c r="P35" s="103" t="s">
        <v>9</v>
      </c>
      <c r="Q35" s="104"/>
      <c r="R35" s="103" t="s">
        <v>9</v>
      </c>
      <c r="S35" s="104"/>
      <c r="T35" s="103" t="s">
        <v>9</v>
      </c>
      <c r="U35" s="104"/>
      <c r="V35" s="103" t="s">
        <v>9</v>
      </c>
      <c r="W35" s="104"/>
      <c r="X35" s="103" t="s">
        <v>9</v>
      </c>
      <c r="Y35" s="104"/>
      <c r="Z35" s="103" t="s">
        <v>9</v>
      </c>
      <c r="AA35" s="104"/>
      <c r="AB35" s="103" t="s">
        <v>9</v>
      </c>
      <c r="AC35" s="104"/>
      <c r="AD35" s="103" t="s">
        <v>9</v>
      </c>
      <c r="AE35" s="104"/>
      <c r="AF35" s="103" t="s">
        <v>9</v>
      </c>
      <c r="AG35" s="104"/>
      <c r="AH35" s="103" t="s">
        <v>9</v>
      </c>
      <c r="AI35" s="104"/>
      <c r="AJ35" s="103" t="s">
        <v>9</v>
      </c>
      <c r="AK35" s="104"/>
      <c r="AL35" s="103">
        <v>17.799999237060547</v>
      </c>
      <c r="AM35" s="104"/>
      <c r="AN35" s="103" t="s">
        <v>9</v>
      </c>
      <c r="AO35" s="104"/>
      <c r="AP35" s="103" t="s">
        <v>9</v>
      </c>
      <c r="AQ35" s="104"/>
      <c r="AR35" s="103" t="s">
        <v>9</v>
      </c>
      <c r="AS35" s="104"/>
    </row>
    <row r="36" spans="1:47" x14ac:dyDescent="0.25">
      <c r="B36" s="102" t="s">
        <v>13</v>
      </c>
      <c r="C36" s="102" t="s">
        <v>8</v>
      </c>
      <c r="D36" s="103" t="s">
        <v>9</v>
      </c>
      <c r="E36" s="104"/>
      <c r="F36" s="103" t="s">
        <v>9</v>
      </c>
      <c r="G36" s="104"/>
      <c r="H36" s="103" t="s">
        <v>9</v>
      </c>
      <c r="I36" s="104"/>
      <c r="J36" s="103" t="s">
        <v>9</v>
      </c>
      <c r="K36" s="104"/>
      <c r="L36" s="103" t="s">
        <v>9</v>
      </c>
      <c r="M36" s="104"/>
      <c r="N36" s="103" t="s">
        <v>9</v>
      </c>
      <c r="O36" s="104"/>
      <c r="P36" s="103" t="s">
        <v>9</v>
      </c>
      <c r="Q36" s="104"/>
      <c r="R36" s="103">
        <v>42.5</v>
      </c>
      <c r="S36" s="104"/>
      <c r="T36" s="103" t="s">
        <v>9</v>
      </c>
      <c r="U36" s="104"/>
      <c r="V36" s="103" t="s">
        <v>9</v>
      </c>
      <c r="W36" s="104"/>
      <c r="X36" s="103" t="s">
        <v>9</v>
      </c>
      <c r="Y36" s="104"/>
      <c r="Z36" s="103" t="s">
        <v>9</v>
      </c>
      <c r="AA36" s="104"/>
      <c r="AB36" s="103" t="s">
        <v>9</v>
      </c>
      <c r="AC36" s="104"/>
      <c r="AD36" s="103" t="s">
        <v>9</v>
      </c>
      <c r="AE36" s="104"/>
      <c r="AF36" s="103" t="s">
        <v>9</v>
      </c>
      <c r="AG36" s="104"/>
      <c r="AH36" s="103" t="s">
        <v>9</v>
      </c>
      <c r="AI36" s="104"/>
      <c r="AJ36" s="103">
        <v>50.209999084472656</v>
      </c>
      <c r="AK36" s="104"/>
      <c r="AL36" s="103" t="s">
        <v>9</v>
      </c>
      <c r="AM36" s="104"/>
      <c r="AN36" s="103" t="s">
        <v>9</v>
      </c>
      <c r="AO36" s="104"/>
      <c r="AP36" s="103" t="s">
        <v>9</v>
      </c>
      <c r="AQ36" s="104"/>
      <c r="AR36" s="103" t="s">
        <v>9</v>
      </c>
      <c r="AS36" s="104"/>
    </row>
    <row r="37" spans="1:47" x14ac:dyDescent="0.25">
      <c r="B37" s="109" t="s">
        <v>14</v>
      </c>
      <c r="C37" s="109" t="s">
        <v>8</v>
      </c>
      <c r="D37" s="110">
        <v>32.599998474121094</v>
      </c>
      <c r="E37" s="111"/>
      <c r="F37" s="110">
        <v>32.700000762939453</v>
      </c>
      <c r="G37" s="111"/>
      <c r="H37" s="110" t="s">
        <v>9</v>
      </c>
      <c r="I37" s="111"/>
      <c r="J37" s="110" t="s">
        <v>9</v>
      </c>
      <c r="K37" s="111"/>
      <c r="L37" s="110" t="s">
        <v>9</v>
      </c>
      <c r="M37" s="111"/>
      <c r="N37" s="110" t="s">
        <v>9</v>
      </c>
      <c r="O37" s="111"/>
      <c r="P37" s="110">
        <v>32.799999237060547</v>
      </c>
      <c r="Q37" s="111"/>
      <c r="R37" s="110">
        <v>32.799999237060547</v>
      </c>
      <c r="S37" s="111"/>
      <c r="T37" s="110">
        <v>34.299999237060547</v>
      </c>
      <c r="U37" s="111"/>
      <c r="V37" s="110">
        <v>34.299999237060547</v>
      </c>
      <c r="W37" s="111"/>
      <c r="X37" s="110">
        <v>34.299999237060547</v>
      </c>
      <c r="Y37" s="111"/>
      <c r="Z37" s="110">
        <v>34.299999237060547</v>
      </c>
      <c r="AA37" s="111"/>
      <c r="AB37" s="110">
        <v>34.299999237060547</v>
      </c>
      <c r="AC37" s="111"/>
      <c r="AD37" s="110">
        <v>34.299999237060547</v>
      </c>
      <c r="AE37" s="111"/>
      <c r="AF37" s="110">
        <v>34.299999237060547</v>
      </c>
      <c r="AG37" s="111"/>
      <c r="AH37" s="110">
        <v>34.299999237060547</v>
      </c>
      <c r="AI37" s="111"/>
      <c r="AJ37" s="110">
        <v>34.299999237060547</v>
      </c>
      <c r="AK37" s="111"/>
      <c r="AL37" s="110">
        <v>34.299999237060547</v>
      </c>
      <c r="AM37" s="111"/>
      <c r="AN37" s="110">
        <v>34.299999237060547</v>
      </c>
      <c r="AO37" s="111"/>
      <c r="AP37" s="110" t="s">
        <v>9</v>
      </c>
      <c r="AQ37" s="111"/>
      <c r="AR37" s="110" t="s">
        <v>9</v>
      </c>
      <c r="AS37" s="111"/>
    </row>
    <row r="38" spans="1:47" x14ac:dyDescent="0.25">
      <c r="B38" s="109" t="s">
        <v>15</v>
      </c>
      <c r="C38" s="109" t="s">
        <v>16</v>
      </c>
      <c r="D38" s="110">
        <v>72</v>
      </c>
      <c r="E38" s="111"/>
      <c r="F38" s="110">
        <v>74.900001525878906</v>
      </c>
      <c r="G38" s="111"/>
      <c r="H38" s="110" t="s">
        <v>9</v>
      </c>
      <c r="I38" s="111"/>
      <c r="J38" s="110" t="s">
        <v>9</v>
      </c>
      <c r="K38" s="111"/>
      <c r="L38" s="110">
        <v>80.900001525878906</v>
      </c>
      <c r="M38" s="111"/>
      <c r="N38" s="110" t="s">
        <v>9</v>
      </c>
      <c r="O38" s="111"/>
      <c r="P38" s="110">
        <v>85.400001525878906</v>
      </c>
      <c r="Q38" s="111"/>
      <c r="R38" s="110">
        <v>86</v>
      </c>
      <c r="S38" s="111"/>
      <c r="T38" s="110">
        <v>86</v>
      </c>
      <c r="U38" s="111"/>
      <c r="V38" s="110">
        <v>88.900001525878906</v>
      </c>
      <c r="W38" s="111"/>
      <c r="X38" s="110">
        <v>88.900001525878906</v>
      </c>
      <c r="Y38" s="111"/>
      <c r="Z38" s="110" t="s">
        <v>9</v>
      </c>
      <c r="AA38" s="111"/>
      <c r="AB38" s="110">
        <v>91.80999755859375</v>
      </c>
      <c r="AC38" s="111">
        <v>1</v>
      </c>
      <c r="AD38" s="110" t="s">
        <v>9</v>
      </c>
      <c r="AE38" s="111"/>
      <c r="AF38" s="110">
        <v>92.720001220703125</v>
      </c>
      <c r="AG38" s="111">
        <v>1</v>
      </c>
      <c r="AH38" s="110" t="s">
        <v>9</v>
      </c>
      <c r="AI38" s="111"/>
      <c r="AJ38" s="110">
        <v>93.862693786621094</v>
      </c>
      <c r="AK38" s="111">
        <v>1</v>
      </c>
      <c r="AL38" s="110" t="s">
        <v>9</v>
      </c>
      <c r="AM38" s="111"/>
      <c r="AN38" s="110">
        <v>94.5</v>
      </c>
      <c r="AO38" s="111"/>
      <c r="AP38" s="110" t="s">
        <v>9</v>
      </c>
      <c r="AQ38" s="111"/>
      <c r="AR38" s="110" t="s">
        <v>9</v>
      </c>
      <c r="AS38" s="111"/>
    </row>
    <row r="39" spans="1:47" s="105" customFormat="1" x14ac:dyDescent="0.25">
      <c r="B39" s="112" t="s">
        <v>17</v>
      </c>
      <c r="C39" s="112" t="s">
        <v>8</v>
      </c>
      <c r="D39" s="113" t="s">
        <v>9</v>
      </c>
      <c r="E39" s="114"/>
      <c r="F39" s="113" t="s">
        <v>9</v>
      </c>
      <c r="G39" s="114"/>
      <c r="H39" s="113" t="s">
        <v>9</v>
      </c>
      <c r="I39" s="114"/>
      <c r="J39" s="113" t="s">
        <v>9</v>
      </c>
      <c r="K39" s="114"/>
      <c r="L39" s="113" t="s">
        <v>9</v>
      </c>
      <c r="M39" s="114"/>
      <c r="N39" s="113" t="s">
        <v>9</v>
      </c>
      <c r="O39" s="114"/>
      <c r="P39" s="113" t="s">
        <v>9</v>
      </c>
      <c r="Q39" s="114"/>
      <c r="R39" s="113" t="s">
        <v>9</v>
      </c>
      <c r="S39" s="114"/>
      <c r="T39" s="113" t="s">
        <v>9</v>
      </c>
      <c r="U39" s="114"/>
      <c r="V39" s="113">
        <v>13.100000381469727</v>
      </c>
      <c r="W39" s="114"/>
      <c r="X39" s="113">
        <v>13.5</v>
      </c>
      <c r="Y39" s="114"/>
      <c r="Z39" s="113">
        <v>13.600000381469727</v>
      </c>
      <c r="AA39" s="114"/>
      <c r="AB39" s="113">
        <v>13.600000381469727</v>
      </c>
      <c r="AC39" s="114"/>
      <c r="AD39" s="113">
        <v>13.899999618530273</v>
      </c>
      <c r="AE39" s="114"/>
      <c r="AF39" s="113">
        <v>13.800000190734863</v>
      </c>
      <c r="AG39" s="114"/>
      <c r="AH39" s="113">
        <v>14.100000381469727</v>
      </c>
      <c r="AI39" s="114"/>
      <c r="AJ39" s="113">
        <v>14.100000381469727</v>
      </c>
      <c r="AK39" s="114"/>
      <c r="AL39" s="113">
        <v>14.100000381469727</v>
      </c>
      <c r="AM39" s="114"/>
      <c r="AN39" s="113">
        <v>14.399999618530273</v>
      </c>
      <c r="AO39" s="114"/>
      <c r="AP39" s="113" t="s">
        <v>9</v>
      </c>
      <c r="AQ39" s="114"/>
      <c r="AR39" s="113" t="s">
        <v>9</v>
      </c>
      <c r="AS39" s="114"/>
    </row>
    <row r="40" spans="1:47" x14ac:dyDescent="0.25">
      <c r="B40" s="109" t="s">
        <v>18</v>
      </c>
      <c r="C40" s="109" t="s">
        <v>8</v>
      </c>
      <c r="D40" s="110">
        <v>58</v>
      </c>
      <c r="E40" s="111"/>
      <c r="F40" s="110">
        <v>64</v>
      </c>
      <c r="G40" s="111"/>
      <c r="H40" s="110">
        <v>65</v>
      </c>
      <c r="I40" s="111"/>
      <c r="J40" s="110">
        <v>66</v>
      </c>
      <c r="K40" s="111"/>
      <c r="L40" s="110">
        <v>69</v>
      </c>
      <c r="M40" s="111"/>
      <c r="N40" s="110">
        <v>71</v>
      </c>
      <c r="O40" s="111"/>
      <c r="P40" s="110">
        <v>74</v>
      </c>
      <c r="Q40" s="111"/>
      <c r="R40" s="110">
        <v>75</v>
      </c>
      <c r="S40" s="111"/>
      <c r="T40" s="110">
        <v>77</v>
      </c>
      <c r="U40" s="111"/>
      <c r="V40" s="110">
        <v>79</v>
      </c>
      <c r="W40" s="111"/>
      <c r="X40" s="110">
        <v>83</v>
      </c>
      <c r="Y40" s="111"/>
      <c r="Z40" s="110">
        <v>86</v>
      </c>
      <c r="AA40" s="111"/>
      <c r="AB40" s="110">
        <v>87</v>
      </c>
      <c r="AC40" s="111"/>
      <c r="AD40" s="110">
        <v>88</v>
      </c>
      <c r="AE40" s="111"/>
      <c r="AF40" s="110" t="s">
        <v>9</v>
      </c>
      <c r="AG40" s="111"/>
      <c r="AH40" s="110" t="s">
        <v>9</v>
      </c>
      <c r="AI40" s="111"/>
      <c r="AJ40" s="110" t="s">
        <v>9</v>
      </c>
      <c r="AK40" s="111"/>
      <c r="AL40" s="110" t="s">
        <v>9</v>
      </c>
      <c r="AM40" s="111"/>
      <c r="AN40" s="110" t="s">
        <v>9</v>
      </c>
      <c r="AO40" s="111"/>
      <c r="AP40" s="110" t="s">
        <v>9</v>
      </c>
      <c r="AQ40" s="111"/>
      <c r="AR40" s="110" t="s">
        <v>9</v>
      </c>
      <c r="AS40" s="111"/>
    </row>
    <row r="41" spans="1:47" x14ac:dyDescent="0.25">
      <c r="B41" s="109" t="s">
        <v>19</v>
      </c>
      <c r="C41" s="109" t="s">
        <v>8</v>
      </c>
      <c r="D41" s="110" t="s">
        <v>9</v>
      </c>
      <c r="E41" s="111"/>
      <c r="F41" s="110" t="s">
        <v>9</v>
      </c>
      <c r="G41" s="111"/>
      <c r="H41" s="110">
        <v>94.099998474121094</v>
      </c>
      <c r="I41" s="111">
        <v>2</v>
      </c>
      <c r="J41" s="110">
        <v>90.199996948242188</v>
      </c>
      <c r="K41" s="111">
        <v>2</v>
      </c>
      <c r="L41" s="110">
        <v>91</v>
      </c>
      <c r="M41" s="111">
        <v>2</v>
      </c>
      <c r="N41" s="110">
        <v>92.900001525878906</v>
      </c>
      <c r="O41" s="111">
        <v>2</v>
      </c>
      <c r="P41" s="110">
        <v>90.099998474121094</v>
      </c>
      <c r="Q41" s="111">
        <v>2</v>
      </c>
      <c r="R41" s="110">
        <v>90.099998474121094</v>
      </c>
      <c r="S41" s="111">
        <v>2</v>
      </c>
      <c r="T41" s="110">
        <v>94</v>
      </c>
      <c r="U41" s="111">
        <v>2</v>
      </c>
      <c r="V41" s="110">
        <v>92.800003051757813</v>
      </c>
      <c r="W41" s="111">
        <v>2</v>
      </c>
      <c r="X41" s="110">
        <v>90.800003051757812</v>
      </c>
      <c r="Y41" s="111">
        <v>2</v>
      </c>
      <c r="Z41" s="110">
        <v>98.300003051757813</v>
      </c>
      <c r="AA41" s="111">
        <v>2</v>
      </c>
      <c r="AB41" s="110">
        <v>96.099998474121094</v>
      </c>
      <c r="AC41" s="111">
        <v>2</v>
      </c>
      <c r="AD41" s="110">
        <v>94.900001525878906</v>
      </c>
      <c r="AE41" s="111">
        <v>2</v>
      </c>
      <c r="AF41" s="110" t="s">
        <v>9</v>
      </c>
      <c r="AG41" s="111"/>
      <c r="AH41" s="110" t="s">
        <v>9</v>
      </c>
      <c r="AI41" s="111"/>
      <c r="AJ41" s="110" t="s">
        <v>9</v>
      </c>
      <c r="AK41" s="111"/>
      <c r="AL41" s="110" t="s">
        <v>9</v>
      </c>
      <c r="AM41" s="111"/>
      <c r="AN41" s="110" t="s">
        <v>9</v>
      </c>
      <c r="AO41" s="111"/>
      <c r="AP41" s="110" t="s">
        <v>9</v>
      </c>
      <c r="AQ41" s="111"/>
      <c r="AR41" s="110" t="s">
        <v>9</v>
      </c>
      <c r="AS41" s="111"/>
    </row>
    <row r="42" spans="1:47" s="105" customFormat="1" x14ac:dyDescent="0.25">
      <c r="A42" s="1"/>
      <c r="B42" s="106" t="s">
        <v>20</v>
      </c>
      <c r="C42" s="106" t="s">
        <v>16</v>
      </c>
      <c r="D42" s="107" t="s">
        <v>9</v>
      </c>
      <c r="E42" s="104"/>
      <c r="F42" s="107">
        <v>28.850000381469727</v>
      </c>
      <c r="G42" s="104"/>
      <c r="H42" s="107">
        <v>30.340000152587891</v>
      </c>
      <c r="I42" s="104"/>
      <c r="J42" s="107">
        <v>34.599998474121094</v>
      </c>
      <c r="K42" s="104"/>
      <c r="L42" s="107">
        <v>38.040000915527344</v>
      </c>
      <c r="M42" s="104"/>
      <c r="N42" s="107">
        <v>38.669998168945313</v>
      </c>
      <c r="O42" s="104"/>
      <c r="P42" s="107">
        <v>41.167400360107422</v>
      </c>
      <c r="Q42" s="104">
        <v>1</v>
      </c>
      <c r="R42" s="107">
        <v>45.732498168945313</v>
      </c>
      <c r="S42" s="104">
        <v>1</v>
      </c>
      <c r="T42" s="107">
        <v>47.640399932861328</v>
      </c>
      <c r="U42" s="104">
        <v>1</v>
      </c>
      <c r="V42" s="107">
        <v>51.394199371337891</v>
      </c>
      <c r="W42" s="104">
        <v>1</v>
      </c>
      <c r="X42" s="107">
        <v>53.192901611328125</v>
      </c>
      <c r="Y42" s="104">
        <v>1</v>
      </c>
      <c r="Z42" s="107">
        <v>54.396701812744141</v>
      </c>
      <c r="AA42" s="104">
        <v>1</v>
      </c>
      <c r="AB42" s="107">
        <v>57.363998413085937</v>
      </c>
      <c r="AC42" s="104">
        <v>1</v>
      </c>
      <c r="AD42" s="107">
        <v>68.704902648925781</v>
      </c>
      <c r="AE42" s="104">
        <v>1</v>
      </c>
      <c r="AF42" s="107">
        <v>70.977699279785156</v>
      </c>
      <c r="AG42" s="104">
        <v>1</v>
      </c>
      <c r="AH42" s="107">
        <v>72.776496887207031</v>
      </c>
      <c r="AI42" s="104">
        <v>1</v>
      </c>
      <c r="AJ42" s="107">
        <v>74.9759521484375</v>
      </c>
      <c r="AK42" s="104"/>
      <c r="AL42" s="107">
        <v>77.194664001464844</v>
      </c>
      <c r="AM42" s="104"/>
      <c r="AN42" s="107">
        <v>81.350593566894531</v>
      </c>
      <c r="AO42" s="104"/>
      <c r="AP42" s="107">
        <v>84.187881469726563</v>
      </c>
      <c r="AQ42" s="104"/>
      <c r="AR42" s="107" t="s">
        <v>9</v>
      </c>
      <c r="AS42" s="104"/>
    </row>
    <row r="43" spans="1:47" x14ac:dyDescent="0.25">
      <c r="B43" s="102" t="s">
        <v>21</v>
      </c>
      <c r="C43" s="102" t="s">
        <v>8</v>
      </c>
      <c r="D43" s="103" t="s">
        <v>9</v>
      </c>
      <c r="E43" s="108"/>
      <c r="F43" s="103" t="s">
        <v>9</v>
      </c>
      <c r="G43" s="108"/>
      <c r="H43" s="103" t="s">
        <v>9</v>
      </c>
      <c r="I43" s="108"/>
      <c r="J43" s="103" t="s">
        <v>9</v>
      </c>
      <c r="K43" s="108"/>
      <c r="L43" s="103" t="s">
        <v>9</v>
      </c>
      <c r="M43" s="108"/>
      <c r="N43" s="103" t="s">
        <v>9</v>
      </c>
      <c r="O43" s="108"/>
      <c r="P43" s="103">
        <v>15.100000381469727</v>
      </c>
      <c r="Q43" s="108"/>
      <c r="R43" s="103" t="s">
        <v>9</v>
      </c>
      <c r="S43" s="108"/>
      <c r="T43" s="103" t="s">
        <v>9</v>
      </c>
      <c r="U43" s="108"/>
      <c r="V43" s="103" t="s">
        <v>9</v>
      </c>
      <c r="W43" s="108"/>
      <c r="X43" s="103" t="s">
        <v>9</v>
      </c>
      <c r="Y43" s="108"/>
      <c r="Z43" s="103" t="s">
        <v>9</v>
      </c>
      <c r="AA43" s="108"/>
      <c r="AB43" s="103" t="s">
        <v>9</v>
      </c>
      <c r="AC43" s="108"/>
      <c r="AD43" s="103" t="s">
        <v>9</v>
      </c>
      <c r="AE43" s="108"/>
      <c r="AF43" s="103" t="s">
        <v>9</v>
      </c>
      <c r="AG43" s="108"/>
      <c r="AH43" s="103" t="s">
        <v>9</v>
      </c>
      <c r="AI43" s="108"/>
      <c r="AJ43" s="103">
        <v>10.564999580383301</v>
      </c>
      <c r="AK43" s="108"/>
      <c r="AL43" s="103" t="s">
        <v>9</v>
      </c>
      <c r="AM43" s="108"/>
      <c r="AN43" s="103" t="s">
        <v>9</v>
      </c>
      <c r="AO43" s="108"/>
      <c r="AP43" s="103" t="s">
        <v>9</v>
      </c>
      <c r="AQ43" s="108"/>
      <c r="AR43" s="103" t="s">
        <v>9</v>
      </c>
      <c r="AS43" s="108"/>
    </row>
    <row r="44" spans="1:47" ht="13.5" customHeight="1" x14ac:dyDescent="0.25">
      <c r="B44" s="102" t="s">
        <v>22</v>
      </c>
      <c r="C44" s="102" t="s">
        <v>8</v>
      </c>
      <c r="D44" s="103" t="s">
        <v>9</v>
      </c>
      <c r="E44" s="104"/>
      <c r="F44" s="103" t="s">
        <v>9</v>
      </c>
      <c r="G44" s="104"/>
      <c r="H44" s="103" t="s">
        <v>9</v>
      </c>
      <c r="I44" s="104"/>
      <c r="J44" s="103" t="s">
        <v>9</v>
      </c>
      <c r="K44" s="104"/>
      <c r="L44" s="103" t="s">
        <v>9</v>
      </c>
      <c r="M44" s="104"/>
      <c r="N44" s="103" t="s">
        <v>9</v>
      </c>
      <c r="O44" s="104"/>
      <c r="P44" s="103" t="s">
        <v>9</v>
      </c>
      <c r="Q44" s="104"/>
      <c r="R44" s="103" t="s">
        <v>9</v>
      </c>
      <c r="S44" s="104"/>
      <c r="T44" s="103" t="s">
        <v>9</v>
      </c>
      <c r="U44" s="104"/>
      <c r="V44" s="103" t="s">
        <v>9</v>
      </c>
      <c r="W44" s="104"/>
      <c r="X44" s="103" t="s">
        <v>9</v>
      </c>
      <c r="Y44" s="104"/>
      <c r="Z44" s="103">
        <v>5</v>
      </c>
      <c r="AA44" s="104"/>
      <c r="AB44" s="103">
        <v>5</v>
      </c>
      <c r="AC44" s="104"/>
      <c r="AD44" s="103">
        <v>5</v>
      </c>
      <c r="AE44" s="104"/>
      <c r="AF44" s="103">
        <v>5</v>
      </c>
      <c r="AG44" s="104"/>
      <c r="AH44" s="103">
        <v>5</v>
      </c>
      <c r="AI44" s="104"/>
      <c r="AJ44" s="103" t="s">
        <v>9</v>
      </c>
      <c r="AK44" s="104"/>
      <c r="AL44" s="103" t="s">
        <v>9</v>
      </c>
      <c r="AM44" s="104"/>
      <c r="AN44" s="103" t="s">
        <v>9</v>
      </c>
      <c r="AO44" s="104"/>
      <c r="AP44" s="103" t="s">
        <v>9</v>
      </c>
      <c r="AQ44" s="104"/>
      <c r="AR44" s="103" t="s">
        <v>9</v>
      </c>
      <c r="AS44" s="104"/>
    </row>
    <row r="45" spans="1:47" x14ac:dyDescent="0.25">
      <c r="B45" s="102" t="s">
        <v>23</v>
      </c>
      <c r="C45" s="102" t="s">
        <v>8</v>
      </c>
      <c r="D45" s="103" t="s">
        <v>9</v>
      </c>
      <c r="E45" s="104"/>
      <c r="F45" s="103" t="s">
        <v>9</v>
      </c>
      <c r="G45" s="104"/>
      <c r="H45" s="103" t="s">
        <v>9</v>
      </c>
      <c r="I45" s="104"/>
      <c r="J45" s="103" t="s">
        <v>9</v>
      </c>
      <c r="K45" s="104"/>
      <c r="L45" s="103" t="s">
        <v>9</v>
      </c>
      <c r="M45" s="104"/>
      <c r="N45" s="103" t="s">
        <v>9</v>
      </c>
      <c r="O45" s="104"/>
      <c r="P45" s="103" t="s">
        <v>9</v>
      </c>
      <c r="Q45" s="104"/>
      <c r="R45" s="103">
        <v>1.4700000286102295</v>
      </c>
      <c r="S45" s="104"/>
      <c r="T45" s="103">
        <v>1.4600000381469727</v>
      </c>
      <c r="U45" s="104"/>
      <c r="V45" s="103">
        <v>1.6200000047683716</v>
      </c>
      <c r="W45" s="104"/>
      <c r="X45" s="103">
        <v>1.6200000047683716</v>
      </c>
      <c r="Y45" s="104"/>
      <c r="Z45" s="103">
        <v>1.6200000047683716</v>
      </c>
      <c r="AA45" s="104"/>
      <c r="AB45" s="103">
        <v>1.6799999475479126</v>
      </c>
      <c r="AC45" s="104"/>
      <c r="AD45" s="103">
        <v>1.6799999475479126</v>
      </c>
      <c r="AE45" s="104"/>
      <c r="AF45" s="103">
        <v>1.7699999809265137</v>
      </c>
      <c r="AG45" s="104"/>
      <c r="AH45" s="103">
        <v>1.7699999809265137</v>
      </c>
      <c r="AI45" s="104"/>
      <c r="AJ45" s="103">
        <v>1.8300000429153442</v>
      </c>
      <c r="AK45" s="104"/>
      <c r="AL45" s="103">
        <v>1.9199999570846558</v>
      </c>
      <c r="AM45" s="104"/>
      <c r="AN45" s="103">
        <v>4.5300002098083496</v>
      </c>
      <c r="AO45" s="104"/>
      <c r="AP45" s="103" t="s">
        <v>9</v>
      </c>
      <c r="AQ45" s="104"/>
      <c r="AR45" s="103" t="s">
        <v>9</v>
      </c>
      <c r="AS45" s="104"/>
    </row>
    <row r="46" spans="1:47" ht="13.5" customHeight="1" x14ac:dyDescent="0.25">
      <c r="B46" s="102" t="s">
        <v>24</v>
      </c>
      <c r="C46" s="102" t="s">
        <v>8</v>
      </c>
      <c r="D46" s="103" t="s">
        <v>9</v>
      </c>
      <c r="E46" s="104"/>
      <c r="F46" s="103" t="s">
        <v>9</v>
      </c>
      <c r="G46" s="104"/>
      <c r="H46" s="103" t="s">
        <v>9</v>
      </c>
      <c r="I46" s="104"/>
      <c r="J46" s="103" t="s">
        <v>9</v>
      </c>
      <c r="K46" s="104"/>
      <c r="L46" s="103" t="s">
        <v>9</v>
      </c>
      <c r="M46" s="104"/>
      <c r="N46" s="103" t="s">
        <v>9</v>
      </c>
      <c r="O46" s="104"/>
      <c r="P46" s="103" t="s">
        <v>9</v>
      </c>
      <c r="Q46" s="104"/>
      <c r="R46" s="103">
        <v>24.5</v>
      </c>
      <c r="S46" s="104"/>
      <c r="T46" s="103" t="s">
        <v>9</v>
      </c>
      <c r="U46" s="104"/>
      <c r="V46" s="103" t="s">
        <v>9</v>
      </c>
      <c r="W46" s="104"/>
      <c r="X46" s="103" t="s">
        <v>9</v>
      </c>
      <c r="Y46" s="104"/>
      <c r="Z46" s="103" t="s">
        <v>9</v>
      </c>
      <c r="AA46" s="104"/>
      <c r="AB46" s="103" t="s">
        <v>9</v>
      </c>
      <c r="AC46" s="104"/>
      <c r="AD46" s="103" t="s">
        <v>9</v>
      </c>
      <c r="AE46" s="104"/>
      <c r="AF46" s="103" t="s">
        <v>9</v>
      </c>
      <c r="AG46" s="104"/>
      <c r="AH46" s="103" t="s">
        <v>9</v>
      </c>
      <c r="AI46" s="104"/>
      <c r="AJ46" s="103" t="s">
        <v>9</v>
      </c>
      <c r="AK46" s="104"/>
      <c r="AL46" s="103" t="s">
        <v>9</v>
      </c>
      <c r="AM46" s="104"/>
      <c r="AN46" s="103" t="s">
        <v>9</v>
      </c>
      <c r="AO46" s="104"/>
      <c r="AP46" s="103" t="s">
        <v>9</v>
      </c>
      <c r="AQ46" s="104"/>
      <c r="AR46" s="103" t="s">
        <v>9</v>
      </c>
      <c r="AS46" s="104"/>
    </row>
    <row r="47" spans="1:47" x14ac:dyDescent="0.25">
      <c r="B47" s="109" t="s">
        <v>25</v>
      </c>
      <c r="C47" s="109" t="s">
        <v>26</v>
      </c>
      <c r="D47" s="110" t="s">
        <v>9</v>
      </c>
      <c r="E47" s="111"/>
      <c r="F47" s="110">
        <v>35.700000762939453</v>
      </c>
      <c r="G47" s="111"/>
      <c r="H47" s="110">
        <v>35.599998474121094</v>
      </c>
      <c r="I47" s="111"/>
      <c r="J47" s="110">
        <v>35.700000762939453</v>
      </c>
      <c r="K47" s="111"/>
      <c r="L47" s="110">
        <v>35.900001525878906</v>
      </c>
      <c r="M47" s="111"/>
      <c r="N47" s="110">
        <v>36.299999237060547</v>
      </c>
      <c r="O47" s="111"/>
      <c r="P47" s="110">
        <v>36.900001525878906</v>
      </c>
      <c r="Q47" s="111"/>
      <c r="R47" s="110">
        <v>38.299999237060547</v>
      </c>
      <c r="S47" s="111"/>
      <c r="T47" s="110">
        <v>38.799999237060547</v>
      </c>
      <c r="U47" s="111"/>
      <c r="V47" s="110">
        <v>40.099998474121094</v>
      </c>
      <c r="W47" s="111"/>
      <c r="X47" s="110">
        <v>40.5</v>
      </c>
      <c r="Y47" s="111"/>
      <c r="Z47" s="110">
        <v>40.799999237060547</v>
      </c>
      <c r="AA47" s="111"/>
      <c r="AB47" s="110">
        <v>41.400001525878906</v>
      </c>
      <c r="AC47" s="111"/>
      <c r="AD47" s="110">
        <v>42.299999237060547</v>
      </c>
      <c r="AE47" s="111"/>
      <c r="AF47" s="110">
        <v>43.900001525878906</v>
      </c>
      <c r="AG47" s="111"/>
      <c r="AH47" s="110">
        <v>45.299999237060547</v>
      </c>
      <c r="AI47" s="111"/>
      <c r="AJ47" s="110">
        <v>47.799999237060547</v>
      </c>
      <c r="AK47" s="111"/>
      <c r="AL47" s="110">
        <v>55.799999237060547</v>
      </c>
      <c r="AM47" s="111"/>
      <c r="AN47" s="110">
        <v>56.099998474121094</v>
      </c>
      <c r="AO47" s="111"/>
      <c r="AP47" s="110">
        <v>56.400001525878906</v>
      </c>
      <c r="AQ47" s="111"/>
      <c r="AR47" s="110" t="s">
        <v>9</v>
      </c>
      <c r="AS47" s="111"/>
      <c r="AU47" s="3"/>
    </row>
    <row r="48" spans="1:47" x14ac:dyDescent="0.25">
      <c r="B48" s="109" t="s">
        <v>27</v>
      </c>
      <c r="C48" s="109" t="s">
        <v>8</v>
      </c>
      <c r="D48" s="110" t="s">
        <v>9</v>
      </c>
      <c r="E48" s="111"/>
      <c r="F48" s="110" t="s">
        <v>9</v>
      </c>
      <c r="G48" s="111"/>
      <c r="H48" s="110" t="s">
        <v>9</v>
      </c>
      <c r="I48" s="111"/>
      <c r="J48" s="110" t="s">
        <v>9</v>
      </c>
      <c r="K48" s="111"/>
      <c r="L48" s="110" t="s">
        <v>9</v>
      </c>
      <c r="M48" s="111"/>
      <c r="N48" s="110" t="s">
        <v>9</v>
      </c>
      <c r="O48" s="111"/>
      <c r="P48" s="110" t="s">
        <v>9</v>
      </c>
      <c r="Q48" s="111"/>
      <c r="R48" s="110" t="s">
        <v>9</v>
      </c>
      <c r="S48" s="111"/>
      <c r="T48" s="110" t="s">
        <v>9</v>
      </c>
      <c r="U48" s="111"/>
      <c r="V48" s="110" t="s">
        <v>9</v>
      </c>
      <c r="W48" s="111"/>
      <c r="X48" s="110" t="s">
        <v>9</v>
      </c>
      <c r="Y48" s="111"/>
      <c r="Z48" s="110" t="s">
        <v>9</v>
      </c>
      <c r="AA48" s="111"/>
      <c r="AB48" s="110" t="s">
        <v>9</v>
      </c>
      <c r="AC48" s="111"/>
      <c r="AD48" s="110" t="s">
        <v>9</v>
      </c>
      <c r="AE48" s="111"/>
      <c r="AF48" s="110" t="s">
        <v>9</v>
      </c>
      <c r="AG48" s="111"/>
      <c r="AH48" s="110" t="s">
        <v>9</v>
      </c>
      <c r="AI48" s="111"/>
      <c r="AJ48" s="110" t="s">
        <v>9</v>
      </c>
      <c r="AK48" s="111"/>
      <c r="AL48" s="110" t="s">
        <v>9</v>
      </c>
      <c r="AM48" s="111"/>
      <c r="AN48" s="110">
        <v>21</v>
      </c>
      <c r="AO48" s="111"/>
      <c r="AP48" s="110" t="s">
        <v>9</v>
      </c>
      <c r="AQ48" s="111"/>
      <c r="AR48" s="110" t="s">
        <v>9</v>
      </c>
      <c r="AS48" s="111"/>
    </row>
    <row r="49" spans="1:45" x14ac:dyDescent="0.25">
      <c r="B49" s="109" t="s">
        <v>28</v>
      </c>
      <c r="C49" s="109" t="s">
        <v>16</v>
      </c>
      <c r="D49" s="110" t="s">
        <v>9</v>
      </c>
      <c r="E49" s="114"/>
      <c r="F49" s="110" t="s">
        <v>9</v>
      </c>
      <c r="G49" s="114"/>
      <c r="H49" s="110">
        <v>69.800003051757812</v>
      </c>
      <c r="I49" s="114">
        <v>1</v>
      </c>
      <c r="J49" s="110" t="s">
        <v>9</v>
      </c>
      <c r="K49" s="114"/>
      <c r="L49" s="110" t="s">
        <v>9</v>
      </c>
      <c r="M49" s="114"/>
      <c r="N49" s="110">
        <v>71.699996948242188</v>
      </c>
      <c r="O49" s="114">
        <v>1</v>
      </c>
      <c r="P49" s="110" t="s">
        <v>9</v>
      </c>
      <c r="Q49" s="114"/>
      <c r="R49" s="110" t="s">
        <v>9</v>
      </c>
      <c r="S49" s="114"/>
      <c r="T49" s="110" t="s">
        <v>9</v>
      </c>
      <c r="U49" s="114"/>
      <c r="V49" s="110" t="s">
        <v>9</v>
      </c>
      <c r="W49" s="114"/>
      <c r="X49" s="110">
        <v>87.220001220703125</v>
      </c>
      <c r="Y49" s="114"/>
      <c r="Z49" s="110" t="s">
        <v>9</v>
      </c>
      <c r="AA49" s="114"/>
      <c r="AB49" s="110">
        <v>86.400001525878906</v>
      </c>
      <c r="AC49" s="114"/>
      <c r="AD49" s="110" t="s">
        <v>9</v>
      </c>
      <c r="AE49" s="114"/>
      <c r="AF49" s="110" t="s">
        <v>9</v>
      </c>
      <c r="AG49" s="114"/>
      <c r="AH49" s="110">
        <v>84.30999755859375</v>
      </c>
      <c r="AI49" s="114">
        <v>3</v>
      </c>
      <c r="AJ49" s="110" t="s">
        <v>9</v>
      </c>
      <c r="AK49" s="114"/>
      <c r="AL49" s="110" t="s">
        <v>9</v>
      </c>
      <c r="AM49" s="114"/>
      <c r="AN49" s="110" t="s">
        <v>9</v>
      </c>
      <c r="AO49" s="114"/>
      <c r="AP49" s="110" t="s">
        <v>9</v>
      </c>
      <c r="AQ49" s="114"/>
      <c r="AR49" s="110" t="s">
        <v>9</v>
      </c>
      <c r="AS49" s="114"/>
    </row>
    <row r="50" spans="1:45" x14ac:dyDescent="0.25">
      <c r="B50" s="109" t="s">
        <v>29</v>
      </c>
      <c r="C50" s="109" t="s">
        <v>16</v>
      </c>
      <c r="D50" s="110" t="s">
        <v>9</v>
      </c>
      <c r="E50" s="111"/>
      <c r="F50" s="110" t="s">
        <v>9</v>
      </c>
      <c r="G50" s="111"/>
      <c r="H50" s="110" t="s">
        <v>9</v>
      </c>
      <c r="I50" s="111"/>
      <c r="J50" s="110" t="s">
        <v>9</v>
      </c>
      <c r="K50" s="111"/>
      <c r="L50" s="110" t="s">
        <v>9</v>
      </c>
      <c r="M50" s="111"/>
      <c r="N50" s="110" t="s">
        <v>9</v>
      </c>
      <c r="O50" s="111"/>
      <c r="P50" s="110">
        <v>20.899999618530273</v>
      </c>
      <c r="Q50" s="111"/>
      <c r="R50" s="110">
        <v>39.400001525878906</v>
      </c>
      <c r="S50" s="111"/>
      <c r="T50" s="110">
        <v>42.200000762939453</v>
      </c>
      <c r="U50" s="111"/>
      <c r="V50" s="110">
        <v>65.699996948242188</v>
      </c>
      <c r="W50" s="111"/>
      <c r="X50" s="110">
        <v>71.599998474121094</v>
      </c>
      <c r="Y50" s="111">
        <v>1</v>
      </c>
      <c r="Z50" s="110">
        <v>73.300003051757812</v>
      </c>
      <c r="AA50" s="111">
        <v>1</v>
      </c>
      <c r="AB50" s="110">
        <v>82</v>
      </c>
      <c r="AC50" s="111">
        <v>1</v>
      </c>
      <c r="AD50" s="110">
        <v>82.300003051757812</v>
      </c>
      <c r="AE50" s="111">
        <v>1</v>
      </c>
      <c r="AF50" s="110">
        <v>82.599998474121094</v>
      </c>
      <c r="AG50" s="111">
        <v>1</v>
      </c>
      <c r="AH50" s="110">
        <v>83.300003051757813</v>
      </c>
      <c r="AI50" s="111">
        <v>1</v>
      </c>
      <c r="AJ50" s="110">
        <v>86.9302978515625</v>
      </c>
      <c r="AK50" s="111">
        <v>1</v>
      </c>
      <c r="AL50" s="110">
        <v>90.587898254394531</v>
      </c>
      <c r="AM50" s="111">
        <v>1</v>
      </c>
      <c r="AN50" s="110">
        <v>100</v>
      </c>
      <c r="AO50" s="111"/>
      <c r="AP50" s="110">
        <v>99.930000305175781</v>
      </c>
      <c r="AQ50" s="111"/>
      <c r="AR50" s="110" t="s">
        <v>9</v>
      </c>
      <c r="AS50" s="111"/>
    </row>
    <row r="51" spans="1:45" x14ac:dyDescent="0.25">
      <c r="B51" s="109" t="s">
        <v>30</v>
      </c>
      <c r="C51" s="109" t="s">
        <v>8</v>
      </c>
      <c r="D51" s="110" t="s">
        <v>9</v>
      </c>
      <c r="E51" s="111"/>
      <c r="F51" s="110" t="s">
        <v>9</v>
      </c>
      <c r="G51" s="111"/>
      <c r="H51" s="110" t="s">
        <v>9</v>
      </c>
      <c r="I51" s="111"/>
      <c r="J51" s="110" t="s">
        <v>9</v>
      </c>
      <c r="K51" s="111"/>
      <c r="L51" s="110" t="s">
        <v>9</v>
      </c>
      <c r="M51" s="111"/>
      <c r="N51" s="110" t="s">
        <v>9</v>
      </c>
      <c r="O51" s="111"/>
      <c r="P51" s="110" t="s">
        <v>9</v>
      </c>
      <c r="Q51" s="111"/>
      <c r="R51" s="110">
        <v>20.809999465942383</v>
      </c>
      <c r="S51" s="111"/>
      <c r="T51" s="110">
        <v>24.280000686645508</v>
      </c>
      <c r="U51" s="111"/>
      <c r="V51" s="110">
        <v>27.479999542236328</v>
      </c>
      <c r="W51" s="111"/>
      <c r="X51" s="110">
        <v>32.549999237060547</v>
      </c>
      <c r="Y51" s="111"/>
      <c r="Z51" s="110" t="s">
        <v>9</v>
      </c>
      <c r="AA51" s="111"/>
      <c r="AB51" s="110" t="s">
        <v>9</v>
      </c>
      <c r="AC51" s="111"/>
      <c r="AD51" s="110" t="s">
        <v>9</v>
      </c>
      <c r="AE51" s="111"/>
      <c r="AF51" s="110" t="s">
        <v>9</v>
      </c>
      <c r="AG51" s="111"/>
      <c r="AH51" s="110" t="s">
        <v>9</v>
      </c>
      <c r="AI51" s="111"/>
      <c r="AJ51" s="110" t="s">
        <v>9</v>
      </c>
      <c r="AK51" s="111"/>
      <c r="AL51" s="110" t="s">
        <v>9</v>
      </c>
      <c r="AM51" s="111"/>
      <c r="AN51" s="110" t="s">
        <v>9</v>
      </c>
      <c r="AO51" s="111"/>
      <c r="AP51" s="110" t="s">
        <v>9</v>
      </c>
      <c r="AQ51" s="111"/>
      <c r="AR51" s="110" t="s">
        <v>9</v>
      </c>
      <c r="AS51" s="111"/>
    </row>
    <row r="52" spans="1:45" ht="21" x14ac:dyDescent="0.25">
      <c r="B52" s="102" t="s">
        <v>31</v>
      </c>
      <c r="C52" s="102" t="s">
        <v>8</v>
      </c>
      <c r="D52" s="103" t="s">
        <v>9</v>
      </c>
      <c r="E52" s="104"/>
      <c r="F52" s="103" t="s">
        <v>9</v>
      </c>
      <c r="G52" s="104"/>
      <c r="H52" s="103" t="s">
        <v>9</v>
      </c>
      <c r="I52" s="104"/>
      <c r="J52" s="103" t="s">
        <v>9</v>
      </c>
      <c r="K52" s="104"/>
      <c r="L52" s="103" t="s">
        <v>9</v>
      </c>
      <c r="M52" s="104"/>
      <c r="N52" s="103">
        <v>91.260002136230469</v>
      </c>
      <c r="O52" s="104"/>
      <c r="P52" s="103">
        <v>92.720001220703125</v>
      </c>
      <c r="Q52" s="104"/>
      <c r="R52" s="103">
        <v>94.830001831054688</v>
      </c>
      <c r="S52" s="104"/>
      <c r="T52" s="103">
        <v>94.199996948242188</v>
      </c>
      <c r="U52" s="104"/>
      <c r="V52" s="103">
        <v>94.610000610351563</v>
      </c>
      <c r="W52" s="104"/>
      <c r="X52" s="103">
        <v>92.330001831054687</v>
      </c>
      <c r="Y52" s="104"/>
      <c r="Z52" s="103">
        <v>92.930000305175781</v>
      </c>
      <c r="AA52" s="104"/>
      <c r="AB52" s="103">
        <v>93.169998168945313</v>
      </c>
      <c r="AC52" s="104"/>
      <c r="AD52" s="103">
        <v>93.220001220703125</v>
      </c>
      <c r="AE52" s="104"/>
      <c r="AF52" s="103">
        <v>93.260002136230469</v>
      </c>
      <c r="AG52" s="104"/>
      <c r="AH52" s="103">
        <v>93.230003356933594</v>
      </c>
      <c r="AI52" s="104"/>
      <c r="AJ52" s="103" t="s">
        <v>9</v>
      </c>
      <c r="AK52" s="104"/>
      <c r="AL52" s="103" t="s">
        <v>9</v>
      </c>
      <c r="AM52" s="104"/>
      <c r="AN52" s="103" t="s">
        <v>9</v>
      </c>
      <c r="AO52" s="104"/>
      <c r="AP52" s="103" t="s">
        <v>9</v>
      </c>
      <c r="AQ52" s="104"/>
      <c r="AR52" s="103" t="s">
        <v>9</v>
      </c>
      <c r="AS52" s="104"/>
    </row>
    <row r="53" spans="1:45" x14ac:dyDescent="0.25">
      <c r="B53" s="102" t="s">
        <v>32</v>
      </c>
      <c r="C53" s="102" t="s">
        <v>8</v>
      </c>
      <c r="D53" s="103" t="s">
        <v>9</v>
      </c>
      <c r="E53" s="108"/>
      <c r="F53" s="103" t="s">
        <v>9</v>
      </c>
      <c r="G53" s="108"/>
      <c r="H53" s="103" t="s">
        <v>9</v>
      </c>
      <c r="I53" s="108"/>
      <c r="J53" s="103" t="s">
        <v>9</v>
      </c>
      <c r="K53" s="108"/>
      <c r="L53" s="103" t="s">
        <v>9</v>
      </c>
      <c r="M53" s="108"/>
      <c r="N53" s="103" t="s">
        <v>9</v>
      </c>
      <c r="O53" s="108"/>
      <c r="P53" s="103" t="s">
        <v>9</v>
      </c>
      <c r="Q53" s="108"/>
      <c r="R53" s="103" t="s">
        <v>9</v>
      </c>
      <c r="S53" s="108"/>
      <c r="T53" s="103" t="s">
        <v>9</v>
      </c>
      <c r="U53" s="108"/>
      <c r="V53" s="103">
        <v>69.970001220703125</v>
      </c>
      <c r="W53" s="108"/>
      <c r="X53" s="103">
        <v>71.339996337890625</v>
      </c>
      <c r="Y53" s="108"/>
      <c r="Z53" s="103">
        <v>72.709999084472656</v>
      </c>
      <c r="AA53" s="108"/>
      <c r="AB53" s="103" t="s">
        <v>9</v>
      </c>
      <c r="AC53" s="108"/>
      <c r="AD53" s="103">
        <v>74.360000610351562</v>
      </c>
      <c r="AE53" s="108"/>
      <c r="AF53" s="103">
        <v>75.849998474121094</v>
      </c>
      <c r="AG53" s="108"/>
      <c r="AH53" s="103">
        <v>76.269996643066406</v>
      </c>
      <c r="AI53" s="108"/>
      <c r="AJ53" s="103">
        <v>77.370002746582031</v>
      </c>
      <c r="AK53" s="108"/>
      <c r="AL53" s="103" t="s">
        <v>9</v>
      </c>
      <c r="AM53" s="108"/>
      <c r="AN53" s="103" t="s">
        <v>9</v>
      </c>
      <c r="AO53" s="108"/>
      <c r="AP53" s="103" t="s">
        <v>9</v>
      </c>
      <c r="AQ53" s="108"/>
      <c r="AR53" s="103" t="s">
        <v>9</v>
      </c>
      <c r="AS53" s="108"/>
    </row>
    <row r="54" spans="1:45" x14ac:dyDescent="0.25">
      <c r="B54" s="102" t="s">
        <v>33</v>
      </c>
      <c r="C54" s="102" t="s">
        <v>8</v>
      </c>
      <c r="D54" s="103" t="s">
        <v>9</v>
      </c>
      <c r="E54" s="104"/>
      <c r="F54" s="103" t="s">
        <v>9</v>
      </c>
      <c r="G54" s="104"/>
      <c r="H54" s="103" t="s">
        <v>9</v>
      </c>
      <c r="I54" s="104"/>
      <c r="J54" s="103" t="s">
        <v>9</v>
      </c>
      <c r="K54" s="104"/>
      <c r="L54" s="103" t="s">
        <v>9</v>
      </c>
      <c r="M54" s="104"/>
      <c r="N54" s="103" t="s">
        <v>9</v>
      </c>
      <c r="O54" s="104"/>
      <c r="P54" s="103" t="s">
        <v>9</v>
      </c>
      <c r="Q54" s="104"/>
      <c r="R54" s="103" t="s">
        <v>9</v>
      </c>
      <c r="S54" s="104"/>
      <c r="T54" s="103" t="s">
        <v>9</v>
      </c>
      <c r="U54" s="104"/>
      <c r="V54" s="103" t="s">
        <v>9</v>
      </c>
      <c r="W54" s="104"/>
      <c r="X54" s="103" t="s">
        <v>9</v>
      </c>
      <c r="Y54" s="104"/>
      <c r="Z54" s="103" t="s">
        <v>9</v>
      </c>
      <c r="AA54" s="104"/>
      <c r="AB54" s="103" t="s">
        <v>9</v>
      </c>
      <c r="AC54" s="104"/>
      <c r="AD54" s="103" t="s">
        <v>9</v>
      </c>
      <c r="AE54" s="104"/>
      <c r="AF54" s="103">
        <v>8.2600002288818359</v>
      </c>
      <c r="AG54" s="104">
        <v>4</v>
      </c>
      <c r="AH54" s="103">
        <v>8.2600002288818359</v>
      </c>
      <c r="AI54" s="104">
        <v>4</v>
      </c>
      <c r="AJ54" s="103">
        <v>8.2600002288818359</v>
      </c>
      <c r="AK54" s="104">
        <v>4</v>
      </c>
      <c r="AL54" s="103">
        <v>8.2600002288818359</v>
      </c>
      <c r="AM54" s="104">
        <v>4</v>
      </c>
      <c r="AN54" s="103">
        <v>8.2600002288818359</v>
      </c>
      <c r="AO54" s="104">
        <v>4</v>
      </c>
      <c r="AP54" s="103" t="s">
        <v>9</v>
      </c>
      <c r="AQ54" s="104"/>
      <c r="AR54" s="103" t="s">
        <v>9</v>
      </c>
      <c r="AS54" s="104"/>
    </row>
    <row r="55" spans="1:45" x14ac:dyDescent="0.25">
      <c r="B55" s="102" t="s">
        <v>34</v>
      </c>
      <c r="C55" s="102" t="s">
        <v>26</v>
      </c>
      <c r="D55" s="103" t="s">
        <v>9</v>
      </c>
      <c r="E55" s="104"/>
      <c r="F55" s="103" t="s">
        <v>9</v>
      </c>
      <c r="G55" s="104"/>
      <c r="H55" s="103" t="s">
        <v>9</v>
      </c>
      <c r="I55" s="104"/>
      <c r="J55" s="103" t="s">
        <v>9</v>
      </c>
      <c r="K55" s="104"/>
      <c r="L55" s="103" t="s">
        <v>9</v>
      </c>
      <c r="M55" s="104"/>
      <c r="N55" s="103" t="s">
        <v>9</v>
      </c>
      <c r="O55" s="104"/>
      <c r="P55" s="103">
        <v>8.8000001907348633</v>
      </c>
      <c r="Q55" s="104"/>
      <c r="R55" s="103" t="s">
        <v>9</v>
      </c>
      <c r="S55" s="104"/>
      <c r="T55" s="103" t="s">
        <v>9</v>
      </c>
      <c r="U55" s="104"/>
      <c r="V55" s="103" t="s">
        <v>9</v>
      </c>
      <c r="W55" s="104"/>
      <c r="X55" s="103">
        <v>14.600000381469727</v>
      </c>
      <c r="Y55" s="104"/>
      <c r="Z55" s="103">
        <v>8.6000003814697266</v>
      </c>
      <c r="AA55" s="104"/>
      <c r="AB55" s="103">
        <v>8.8999996185302734</v>
      </c>
      <c r="AC55" s="104"/>
      <c r="AD55" s="103">
        <v>22</v>
      </c>
      <c r="AE55" s="104"/>
      <c r="AF55" s="103">
        <v>27.299999237060547</v>
      </c>
      <c r="AG55" s="104"/>
      <c r="AH55" s="103" t="s">
        <v>9</v>
      </c>
      <c r="AI55" s="104"/>
      <c r="AJ55" s="103" t="s">
        <v>9</v>
      </c>
      <c r="AK55" s="104"/>
      <c r="AL55" s="103">
        <v>38.700000762939453</v>
      </c>
      <c r="AM55" s="104"/>
      <c r="AN55" s="103" t="s">
        <v>9</v>
      </c>
      <c r="AO55" s="104"/>
      <c r="AP55" s="103" t="s">
        <v>9</v>
      </c>
      <c r="AQ55" s="104"/>
      <c r="AR55" s="103" t="s">
        <v>9</v>
      </c>
      <c r="AS55" s="104"/>
    </row>
    <row r="56" spans="1:45" x14ac:dyDescent="0.25">
      <c r="B56" s="102" t="s">
        <v>35</v>
      </c>
      <c r="C56" s="102" t="s">
        <v>8</v>
      </c>
      <c r="D56" s="103">
        <v>23.100000381469727</v>
      </c>
      <c r="E56" s="104"/>
      <c r="F56" s="103">
        <v>23.200000762939453</v>
      </c>
      <c r="G56" s="104"/>
      <c r="H56" s="103">
        <v>23.299999237060547</v>
      </c>
      <c r="I56" s="104"/>
      <c r="J56" s="103">
        <v>23.399999618530273</v>
      </c>
      <c r="K56" s="104"/>
      <c r="L56" s="103">
        <v>23.399999618530273</v>
      </c>
      <c r="M56" s="104"/>
      <c r="N56" s="103">
        <v>23.399999618530273</v>
      </c>
      <c r="O56" s="104"/>
      <c r="P56" s="103">
        <v>23.399999618530273</v>
      </c>
      <c r="Q56" s="104"/>
      <c r="R56" s="103">
        <v>24</v>
      </c>
      <c r="S56" s="104"/>
      <c r="T56" s="103">
        <v>24</v>
      </c>
      <c r="U56" s="104"/>
      <c r="V56" s="103">
        <v>24</v>
      </c>
      <c r="W56" s="104"/>
      <c r="X56" s="103">
        <v>24</v>
      </c>
      <c r="Y56" s="104"/>
      <c r="Z56" s="103">
        <v>24</v>
      </c>
      <c r="AA56" s="104"/>
      <c r="AB56" s="103">
        <v>24</v>
      </c>
      <c r="AC56" s="104"/>
      <c r="AD56" s="103">
        <v>24</v>
      </c>
      <c r="AE56" s="104"/>
      <c r="AF56" s="103">
        <v>24</v>
      </c>
      <c r="AG56" s="104"/>
      <c r="AH56" s="103">
        <v>24</v>
      </c>
      <c r="AI56" s="104"/>
      <c r="AJ56" s="103">
        <v>24</v>
      </c>
      <c r="AK56" s="104"/>
      <c r="AL56" s="103">
        <v>24</v>
      </c>
      <c r="AM56" s="104"/>
      <c r="AN56" s="103">
        <v>24</v>
      </c>
      <c r="AO56" s="104"/>
      <c r="AP56" s="103" t="s">
        <v>9</v>
      </c>
      <c r="AQ56" s="104"/>
      <c r="AR56" s="103" t="s">
        <v>9</v>
      </c>
      <c r="AS56" s="104"/>
    </row>
    <row r="57" spans="1:45" s="105" customFormat="1" x14ac:dyDescent="0.25">
      <c r="A57" s="1"/>
      <c r="B57" s="112" t="s">
        <v>36</v>
      </c>
      <c r="C57" s="112" t="s">
        <v>26</v>
      </c>
      <c r="D57" s="113" t="s">
        <v>9</v>
      </c>
      <c r="E57" s="111"/>
      <c r="F57" s="113">
        <v>8.1000003814697266</v>
      </c>
      <c r="G57" s="111"/>
      <c r="H57" s="113">
        <v>11.199999809265137</v>
      </c>
      <c r="I57" s="111"/>
      <c r="J57" s="113">
        <v>12</v>
      </c>
      <c r="K57" s="111"/>
      <c r="L57" s="113">
        <v>12.800000190734863</v>
      </c>
      <c r="M57" s="111"/>
      <c r="N57" s="113">
        <v>13.300000190734863</v>
      </c>
      <c r="O57" s="111"/>
      <c r="P57" s="113">
        <v>14.300000190734863</v>
      </c>
      <c r="Q57" s="111"/>
      <c r="R57" s="113">
        <v>15.899999618530273</v>
      </c>
      <c r="S57" s="111"/>
      <c r="T57" s="113">
        <v>18.299999237060547</v>
      </c>
      <c r="U57" s="111"/>
      <c r="V57" s="113">
        <v>23</v>
      </c>
      <c r="W57" s="111"/>
      <c r="X57" s="113">
        <v>28.399999618530273</v>
      </c>
      <c r="Y57" s="111"/>
      <c r="Z57" s="113">
        <v>29.799999237060547</v>
      </c>
      <c r="AA57" s="111"/>
      <c r="AB57" s="113" t="s">
        <v>9</v>
      </c>
      <c r="AC57" s="111"/>
      <c r="AD57" s="113" t="s">
        <v>9</v>
      </c>
      <c r="AE57" s="111"/>
      <c r="AF57" s="113" t="s">
        <v>9</v>
      </c>
      <c r="AG57" s="111"/>
      <c r="AH57" s="113" t="s">
        <v>9</v>
      </c>
      <c r="AI57" s="111"/>
      <c r="AJ57" s="113" t="s">
        <v>9</v>
      </c>
      <c r="AK57" s="111"/>
      <c r="AL57" s="113" t="s">
        <v>9</v>
      </c>
      <c r="AM57" s="111"/>
      <c r="AN57" s="113" t="s">
        <v>9</v>
      </c>
      <c r="AO57" s="111"/>
      <c r="AP57" s="113" t="s">
        <v>9</v>
      </c>
      <c r="AQ57" s="111"/>
      <c r="AR57" s="113" t="s">
        <v>9</v>
      </c>
      <c r="AS57" s="111"/>
    </row>
    <row r="58" spans="1:45" x14ac:dyDescent="0.25">
      <c r="B58" s="109" t="s">
        <v>37</v>
      </c>
      <c r="C58" s="109" t="s">
        <v>16</v>
      </c>
      <c r="D58" s="110">
        <v>50.299999237060547</v>
      </c>
      <c r="E58" s="111"/>
      <c r="F58" s="110">
        <v>56</v>
      </c>
      <c r="G58" s="111"/>
      <c r="H58" s="110">
        <v>58</v>
      </c>
      <c r="I58" s="111"/>
      <c r="J58" s="110">
        <v>59.200000762939453</v>
      </c>
      <c r="K58" s="111"/>
      <c r="L58" s="110">
        <v>61.599998474121094</v>
      </c>
      <c r="M58" s="111"/>
      <c r="N58" s="110">
        <v>62.400001525878906</v>
      </c>
      <c r="O58" s="111"/>
      <c r="P58" s="110">
        <v>64</v>
      </c>
      <c r="Q58" s="111"/>
      <c r="R58" s="110">
        <v>65.099998474121094</v>
      </c>
      <c r="S58" s="111"/>
      <c r="T58" s="110">
        <v>69.800003051757812</v>
      </c>
      <c r="U58" s="111"/>
      <c r="V58" s="110">
        <v>70.699996948242187</v>
      </c>
      <c r="W58" s="111"/>
      <c r="X58" s="110">
        <v>71.099998474121094</v>
      </c>
      <c r="Y58" s="111"/>
      <c r="Z58" s="110">
        <v>72.980003356933594</v>
      </c>
      <c r="AA58" s="111"/>
      <c r="AB58" s="110">
        <v>72.036300659179687</v>
      </c>
      <c r="AC58" s="111"/>
      <c r="AD58" s="110">
        <v>73.222602844238281</v>
      </c>
      <c r="AE58" s="111"/>
      <c r="AF58" s="110">
        <v>75.568000793457031</v>
      </c>
      <c r="AG58" s="111"/>
      <c r="AH58" s="110">
        <v>75.805397033691406</v>
      </c>
      <c r="AI58" s="111"/>
      <c r="AJ58" s="110">
        <v>76.981101989746094</v>
      </c>
      <c r="AK58" s="111"/>
      <c r="AL58" s="110">
        <v>78.097602844238281</v>
      </c>
      <c r="AM58" s="111"/>
      <c r="AN58" s="110">
        <v>78.099998474121094</v>
      </c>
      <c r="AO58" s="111"/>
      <c r="AP58" s="110">
        <v>80</v>
      </c>
      <c r="AQ58" s="111"/>
      <c r="AR58" s="110" t="s">
        <v>9</v>
      </c>
      <c r="AS58" s="111"/>
    </row>
    <row r="59" spans="1:45" x14ac:dyDescent="0.25">
      <c r="B59" s="109" t="s">
        <v>38</v>
      </c>
      <c r="C59" s="109" t="s">
        <v>16</v>
      </c>
      <c r="D59" s="110">
        <v>85.355003356933594</v>
      </c>
      <c r="E59" s="114"/>
      <c r="F59" s="110">
        <v>86.999961853027344</v>
      </c>
      <c r="G59" s="114"/>
      <c r="H59" s="110">
        <v>87.55999755859375</v>
      </c>
      <c r="I59" s="114"/>
      <c r="J59" s="110">
        <v>88.22882080078125</v>
      </c>
      <c r="K59" s="114"/>
      <c r="L59" s="110">
        <v>89.010902404785156</v>
      </c>
      <c r="M59" s="114"/>
      <c r="N59" s="110">
        <v>87.900001525878906</v>
      </c>
      <c r="O59" s="114"/>
      <c r="P59" s="110">
        <v>87.800003051757813</v>
      </c>
      <c r="Q59" s="114"/>
      <c r="R59" s="110">
        <v>87.699996948242187</v>
      </c>
      <c r="S59" s="114"/>
      <c r="T59" s="110">
        <v>87.910003662109375</v>
      </c>
      <c r="U59" s="114"/>
      <c r="V59" s="110" t="s">
        <v>9</v>
      </c>
      <c r="W59" s="114"/>
      <c r="X59" s="110" t="s">
        <v>9</v>
      </c>
      <c r="Y59" s="114"/>
      <c r="Z59" s="110" t="s">
        <v>9</v>
      </c>
      <c r="AA59" s="114"/>
      <c r="AB59" s="110" t="s">
        <v>9</v>
      </c>
      <c r="AC59" s="114"/>
      <c r="AD59" s="110" t="s">
        <v>9</v>
      </c>
      <c r="AE59" s="114"/>
      <c r="AF59" s="110" t="s">
        <v>9</v>
      </c>
      <c r="AG59" s="114"/>
      <c r="AH59" s="110">
        <v>89.699996948242188</v>
      </c>
      <c r="AI59" s="114"/>
      <c r="AJ59" s="110">
        <v>90.400001525878906</v>
      </c>
      <c r="AK59" s="114"/>
      <c r="AL59" s="110">
        <v>90.800003051757812</v>
      </c>
      <c r="AM59" s="114"/>
      <c r="AN59" s="110">
        <v>90.699996948242188</v>
      </c>
      <c r="AO59" s="114"/>
      <c r="AP59" s="110">
        <v>90.839996337890625</v>
      </c>
      <c r="AQ59" s="114"/>
      <c r="AR59" s="110">
        <v>91.03</v>
      </c>
      <c r="AS59" s="114"/>
    </row>
    <row r="60" spans="1:45" s="105" customFormat="1" x14ac:dyDescent="0.25">
      <c r="A60" s="1"/>
      <c r="B60" s="112" t="s">
        <v>39</v>
      </c>
      <c r="C60" s="112" t="s">
        <v>8</v>
      </c>
      <c r="D60" s="113" t="s">
        <v>9</v>
      </c>
      <c r="E60" s="111"/>
      <c r="F60" s="113" t="s">
        <v>9</v>
      </c>
      <c r="G60" s="111"/>
      <c r="H60" s="113" t="s">
        <v>9</v>
      </c>
      <c r="I60" s="111"/>
      <c r="J60" s="113" t="s">
        <v>9</v>
      </c>
      <c r="K60" s="111"/>
      <c r="L60" s="113" t="s">
        <v>9</v>
      </c>
      <c r="M60" s="111"/>
      <c r="N60" s="113" t="s">
        <v>9</v>
      </c>
      <c r="O60" s="111"/>
      <c r="P60" s="113" t="s">
        <v>9</v>
      </c>
      <c r="Q60" s="111"/>
      <c r="R60" s="113" t="s">
        <v>9</v>
      </c>
      <c r="S60" s="111"/>
      <c r="T60" s="113" t="s">
        <v>9</v>
      </c>
      <c r="U60" s="111"/>
      <c r="V60" s="113" t="s">
        <v>9</v>
      </c>
      <c r="W60" s="111"/>
      <c r="X60" s="113" t="s">
        <v>9</v>
      </c>
      <c r="Y60" s="111"/>
      <c r="Z60" s="113">
        <v>13</v>
      </c>
      <c r="AA60" s="111"/>
      <c r="AB60" s="113" t="s">
        <v>9</v>
      </c>
      <c r="AC60" s="111"/>
      <c r="AD60" s="113" t="s">
        <v>9</v>
      </c>
      <c r="AE60" s="111"/>
      <c r="AF60" s="113" t="s">
        <v>9</v>
      </c>
      <c r="AG60" s="111"/>
      <c r="AH60" s="113" t="s">
        <v>9</v>
      </c>
      <c r="AI60" s="111"/>
      <c r="AJ60" s="113" t="s">
        <v>9</v>
      </c>
      <c r="AK60" s="111"/>
      <c r="AL60" s="113" t="s">
        <v>9</v>
      </c>
      <c r="AM60" s="111"/>
      <c r="AN60" s="113" t="s">
        <v>9</v>
      </c>
      <c r="AO60" s="111"/>
      <c r="AP60" s="113" t="s">
        <v>9</v>
      </c>
      <c r="AQ60" s="111"/>
      <c r="AR60" s="113" t="s">
        <v>9</v>
      </c>
      <c r="AS60" s="111"/>
    </row>
    <row r="61" spans="1:45" s="105" customFormat="1" x14ac:dyDescent="0.25">
      <c r="A61" s="1"/>
      <c r="B61" s="112" t="s">
        <v>40</v>
      </c>
      <c r="C61" s="112" t="s">
        <v>8</v>
      </c>
      <c r="D61" s="113" t="s">
        <v>9</v>
      </c>
      <c r="E61" s="111"/>
      <c r="F61" s="113" t="s">
        <v>9</v>
      </c>
      <c r="G61" s="111"/>
      <c r="H61" s="113" t="s">
        <v>9</v>
      </c>
      <c r="I61" s="111"/>
      <c r="J61" s="113" t="s">
        <v>9</v>
      </c>
      <c r="K61" s="111"/>
      <c r="L61" s="113" t="s">
        <v>9</v>
      </c>
      <c r="M61" s="111"/>
      <c r="N61" s="113" t="s">
        <v>9</v>
      </c>
      <c r="O61" s="111"/>
      <c r="P61" s="113" t="s">
        <v>9</v>
      </c>
      <c r="Q61" s="111"/>
      <c r="R61" s="113" t="s">
        <v>9</v>
      </c>
      <c r="S61" s="111"/>
      <c r="T61" s="113" t="s">
        <v>9</v>
      </c>
      <c r="U61" s="111"/>
      <c r="V61" s="113" t="s">
        <v>9</v>
      </c>
      <c r="W61" s="111"/>
      <c r="X61" s="113" t="s">
        <v>9</v>
      </c>
      <c r="Y61" s="111"/>
      <c r="Z61" s="113">
        <v>12</v>
      </c>
      <c r="AA61" s="111">
        <v>5</v>
      </c>
      <c r="AB61" s="113" t="s">
        <v>9</v>
      </c>
      <c r="AC61" s="111"/>
      <c r="AD61" s="113" t="s">
        <v>9</v>
      </c>
      <c r="AE61" s="111"/>
      <c r="AF61" s="113" t="s">
        <v>9</v>
      </c>
      <c r="AG61" s="111"/>
      <c r="AH61" s="113" t="s">
        <v>9</v>
      </c>
      <c r="AI61" s="111"/>
      <c r="AJ61" s="113" t="s">
        <v>9</v>
      </c>
      <c r="AK61" s="111"/>
      <c r="AL61" s="113" t="s">
        <v>9</v>
      </c>
      <c r="AM61" s="111"/>
      <c r="AN61" s="113" t="s">
        <v>9</v>
      </c>
      <c r="AO61" s="111"/>
      <c r="AP61" s="113" t="s">
        <v>9</v>
      </c>
      <c r="AQ61" s="111"/>
      <c r="AR61" s="113" t="s">
        <v>9</v>
      </c>
      <c r="AS61" s="111"/>
    </row>
    <row r="62" spans="1:45" x14ac:dyDescent="0.25">
      <c r="B62" s="102" t="s">
        <v>41</v>
      </c>
      <c r="C62" s="102" t="s">
        <v>8</v>
      </c>
      <c r="D62" s="103" t="s">
        <v>9</v>
      </c>
      <c r="E62" s="104"/>
      <c r="F62" s="103" t="s">
        <v>9</v>
      </c>
      <c r="G62" s="104"/>
      <c r="H62" s="103" t="s">
        <v>9</v>
      </c>
      <c r="I62" s="104"/>
      <c r="J62" s="103" t="s">
        <v>9</v>
      </c>
      <c r="K62" s="104"/>
      <c r="L62" s="103" t="s">
        <v>9</v>
      </c>
      <c r="M62" s="104"/>
      <c r="N62" s="103" t="s">
        <v>9</v>
      </c>
      <c r="O62" s="104"/>
      <c r="P62" s="103" t="s">
        <v>9</v>
      </c>
      <c r="Q62" s="104"/>
      <c r="R62" s="103" t="s">
        <v>9</v>
      </c>
      <c r="S62" s="104"/>
      <c r="T62" s="103" t="s">
        <v>9</v>
      </c>
      <c r="U62" s="104"/>
      <c r="V62" s="103" t="s">
        <v>9</v>
      </c>
      <c r="W62" s="104"/>
      <c r="X62" s="103" t="s">
        <v>9</v>
      </c>
      <c r="Y62" s="104"/>
      <c r="Z62" s="103" t="s">
        <v>9</v>
      </c>
      <c r="AA62" s="104"/>
      <c r="AB62" s="103" t="s">
        <v>9</v>
      </c>
      <c r="AC62" s="104"/>
      <c r="AD62" s="103">
        <v>3.0799999237060547</v>
      </c>
      <c r="AE62" s="104"/>
      <c r="AF62" s="103">
        <v>2.869999885559082</v>
      </c>
      <c r="AG62" s="104"/>
      <c r="AH62" s="103">
        <v>2.8499999046325684</v>
      </c>
      <c r="AI62" s="104"/>
      <c r="AJ62" s="103">
        <v>2.8299999237060547</v>
      </c>
      <c r="AK62" s="104"/>
      <c r="AL62" s="103">
        <v>2.8399999141693115</v>
      </c>
      <c r="AM62" s="104"/>
      <c r="AN62" s="103">
        <v>2.8299999237060547</v>
      </c>
      <c r="AO62" s="104"/>
      <c r="AP62" s="103" t="s">
        <v>9</v>
      </c>
      <c r="AQ62" s="104"/>
      <c r="AR62" s="103" t="s">
        <v>9</v>
      </c>
      <c r="AS62" s="104"/>
    </row>
    <row r="63" spans="1:45" x14ac:dyDescent="0.25">
      <c r="B63" s="102" t="s">
        <v>42</v>
      </c>
      <c r="C63" s="102" t="s">
        <v>16</v>
      </c>
      <c r="D63" s="103">
        <v>68</v>
      </c>
      <c r="E63" s="108"/>
      <c r="F63" s="103">
        <v>72</v>
      </c>
      <c r="G63" s="108"/>
      <c r="H63" s="103">
        <v>72</v>
      </c>
      <c r="I63" s="108"/>
      <c r="J63" s="103">
        <v>72</v>
      </c>
      <c r="K63" s="108"/>
      <c r="L63" s="103">
        <v>69</v>
      </c>
      <c r="M63" s="108"/>
      <c r="N63" s="103">
        <v>69</v>
      </c>
      <c r="O63" s="108"/>
      <c r="P63" s="103">
        <v>69</v>
      </c>
      <c r="Q63" s="108"/>
      <c r="R63" s="103">
        <v>69</v>
      </c>
      <c r="S63" s="108"/>
      <c r="T63" s="103">
        <v>71</v>
      </c>
      <c r="U63" s="108">
        <v>1</v>
      </c>
      <c r="V63" s="103">
        <v>71</v>
      </c>
      <c r="W63" s="108">
        <v>1</v>
      </c>
      <c r="X63" s="103">
        <v>72</v>
      </c>
      <c r="Y63" s="108"/>
      <c r="Z63" s="103">
        <v>74</v>
      </c>
      <c r="AA63" s="108"/>
      <c r="AB63" s="103">
        <v>74</v>
      </c>
      <c r="AC63" s="108"/>
      <c r="AD63" s="103">
        <v>74</v>
      </c>
      <c r="AE63" s="108"/>
      <c r="AF63" s="103">
        <v>80</v>
      </c>
      <c r="AG63" s="108"/>
      <c r="AH63" s="103">
        <v>80</v>
      </c>
      <c r="AI63" s="108"/>
      <c r="AJ63" s="103">
        <v>81.580001831054687</v>
      </c>
      <c r="AK63" s="108"/>
      <c r="AL63" s="103">
        <v>81.669998168945313</v>
      </c>
      <c r="AM63" s="108"/>
      <c r="AN63" s="103">
        <v>81.699996948242188</v>
      </c>
      <c r="AO63" s="108"/>
      <c r="AP63" s="103">
        <v>82.239997863769531</v>
      </c>
      <c r="AQ63" s="108"/>
      <c r="AR63" s="103">
        <v>82.38</v>
      </c>
      <c r="AS63" s="108"/>
    </row>
    <row r="64" spans="1:45" x14ac:dyDescent="0.25">
      <c r="B64" s="102" t="s">
        <v>43</v>
      </c>
      <c r="C64" s="102" t="s">
        <v>16</v>
      </c>
      <c r="D64" s="103">
        <v>76</v>
      </c>
      <c r="E64" s="104"/>
      <c r="F64" s="103">
        <v>77</v>
      </c>
      <c r="G64" s="104"/>
      <c r="H64" s="103">
        <v>78</v>
      </c>
      <c r="I64" s="104"/>
      <c r="J64" s="103">
        <v>78</v>
      </c>
      <c r="K64" s="104"/>
      <c r="L64" s="103">
        <v>79</v>
      </c>
      <c r="M64" s="104"/>
      <c r="N64" s="103">
        <v>80</v>
      </c>
      <c r="O64" s="104"/>
      <c r="P64" s="103">
        <v>80</v>
      </c>
      <c r="Q64" s="104"/>
      <c r="R64" s="103">
        <v>81</v>
      </c>
      <c r="S64" s="104"/>
      <c r="T64" s="103">
        <v>81</v>
      </c>
      <c r="U64" s="104"/>
      <c r="V64" s="103" t="s">
        <v>9</v>
      </c>
      <c r="W64" s="104"/>
      <c r="X64" s="103" t="s">
        <v>9</v>
      </c>
      <c r="Y64" s="104"/>
      <c r="Z64" s="103" t="s">
        <v>9</v>
      </c>
      <c r="AA64" s="104"/>
      <c r="AB64" s="103" t="s">
        <v>9</v>
      </c>
      <c r="AC64" s="104"/>
      <c r="AD64" s="103" t="s">
        <v>9</v>
      </c>
      <c r="AE64" s="104"/>
      <c r="AF64" s="103" t="s">
        <v>9</v>
      </c>
      <c r="AG64" s="104"/>
      <c r="AH64" s="103" t="s">
        <v>9</v>
      </c>
      <c r="AI64" s="104"/>
      <c r="AJ64" s="103">
        <v>83</v>
      </c>
      <c r="AK64" s="104"/>
      <c r="AL64" s="103">
        <v>83</v>
      </c>
      <c r="AM64" s="104"/>
      <c r="AN64" s="103">
        <v>83</v>
      </c>
      <c r="AO64" s="104"/>
      <c r="AP64" s="103">
        <v>83</v>
      </c>
      <c r="AQ64" s="104"/>
      <c r="AR64" s="103" t="s">
        <v>9</v>
      </c>
      <c r="AS64" s="104"/>
    </row>
    <row r="65" spans="1:45" x14ac:dyDescent="0.25">
      <c r="B65" s="102" t="s">
        <v>44</v>
      </c>
      <c r="C65" s="102" t="s">
        <v>16</v>
      </c>
      <c r="D65" s="103">
        <v>69</v>
      </c>
      <c r="E65" s="104"/>
      <c r="F65" s="103">
        <v>77</v>
      </c>
      <c r="G65" s="104">
        <v>1</v>
      </c>
      <c r="H65" s="103" t="s">
        <v>9</v>
      </c>
      <c r="I65" s="104"/>
      <c r="J65" s="103" t="s">
        <v>9</v>
      </c>
      <c r="K65" s="104"/>
      <c r="L65" s="103">
        <v>76.860000610351563</v>
      </c>
      <c r="M65" s="104">
        <v>3</v>
      </c>
      <c r="N65" s="103" t="s">
        <v>9</v>
      </c>
      <c r="O65" s="104"/>
      <c r="P65" s="103" t="s">
        <v>9</v>
      </c>
      <c r="Q65" s="104"/>
      <c r="R65" s="103">
        <v>79.449996948242188</v>
      </c>
      <c r="S65" s="104"/>
      <c r="T65" s="103" t="s">
        <v>9</v>
      </c>
      <c r="U65" s="104"/>
      <c r="V65" s="103" t="s">
        <v>9</v>
      </c>
      <c r="W65" s="104"/>
      <c r="X65" s="103">
        <v>80.050003051757812</v>
      </c>
      <c r="Y65" s="104"/>
      <c r="Z65" s="103" t="s">
        <v>9</v>
      </c>
      <c r="AA65" s="104"/>
      <c r="AB65" s="103" t="s">
        <v>9</v>
      </c>
      <c r="AC65" s="104"/>
      <c r="AD65" s="103" t="s">
        <v>9</v>
      </c>
      <c r="AE65" s="104"/>
      <c r="AF65" s="103" t="s">
        <v>9</v>
      </c>
      <c r="AG65" s="104"/>
      <c r="AH65" s="103" t="s">
        <v>9</v>
      </c>
      <c r="AI65" s="104"/>
      <c r="AJ65" s="103" t="s">
        <v>9</v>
      </c>
      <c r="AK65" s="104"/>
      <c r="AL65" s="103">
        <v>81.5</v>
      </c>
      <c r="AM65" s="104">
        <v>3</v>
      </c>
      <c r="AN65" s="103">
        <v>81.5</v>
      </c>
      <c r="AO65" s="104"/>
      <c r="AP65" s="103">
        <v>81.5</v>
      </c>
      <c r="AQ65" s="104"/>
      <c r="AR65" s="103" t="s">
        <v>9</v>
      </c>
      <c r="AS65" s="104"/>
    </row>
    <row r="66" spans="1:45" s="8" customFormat="1" x14ac:dyDescent="0.25">
      <c r="B66" s="106" t="s">
        <v>45</v>
      </c>
      <c r="C66" s="106" t="s">
        <v>8</v>
      </c>
      <c r="D66" s="107" t="s">
        <v>9</v>
      </c>
      <c r="E66" s="104"/>
      <c r="F66" s="107" t="s">
        <v>9</v>
      </c>
      <c r="G66" s="104"/>
      <c r="H66" s="107" t="s">
        <v>9</v>
      </c>
      <c r="I66" s="104"/>
      <c r="J66" s="107" t="s">
        <v>9</v>
      </c>
      <c r="K66" s="104"/>
      <c r="L66" s="107">
        <v>0</v>
      </c>
      <c r="M66" s="104"/>
      <c r="N66" s="107" t="s">
        <v>9</v>
      </c>
      <c r="O66" s="104"/>
      <c r="P66" s="107" t="s">
        <v>9</v>
      </c>
      <c r="Q66" s="104"/>
      <c r="R66" s="107">
        <v>27.799999237060547</v>
      </c>
      <c r="S66" s="104"/>
      <c r="T66" s="107" t="s">
        <v>9</v>
      </c>
      <c r="U66" s="104"/>
      <c r="V66" s="107" t="s">
        <v>9</v>
      </c>
      <c r="W66" s="104"/>
      <c r="X66" s="107">
        <v>44</v>
      </c>
      <c r="Y66" s="104"/>
      <c r="Z66" s="107" t="s">
        <v>9</v>
      </c>
      <c r="AA66" s="104"/>
      <c r="AB66" s="107" t="s">
        <v>9</v>
      </c>
      <c r="AC66" s="104"/>
      <c r="AD66" s="107" t="s">
        <v>9</v>
      </c>
      <c r="AE66" s="104"/>
      <c r="AF66" s="107" t="s">
        <v>9</v>
      </c>
      <c r="AG66" s="104"/>
      <c r="AH66" s="107" t="s">
        <v>9</v>
      </c>
      <c r="AI66" s="104"/>
      <c r="AJ66" s="107" t="s">
        <v>9</v>
      </c>
      <c r="AK66" s="104"/>
      <c r="AL66" s="107" t="s">
        <v>9</v>
      </c>
      <c r="AM66" s="104"/>
      <c r="AN66" s="107" t="s">
        <v>9</v>
      </c>
      <c r="AO66" s="104"/>
      <c r="AP66" s="107" t="s">
        <v>9</v>
      </c>
      <c r="AQ66" s="104"/>
      <c r="AR66" s="107" t="s">
        <v>9</v>
      </c>
      <c r="AS66" s="104"/>
    </row>
    <row r="67" spans="1:45" s="105" customFormat="1" x14ac:dyDescent="0.25">
      <c r="A67" s="1"/>
      <c r="B67" s="112" t="s">
        <v>46</v>
      </c>
      <c r="C67" s="112" t="s">
        <v>16</v>
      </c>
      <c r="D67" s="113" t="s">
        <v>9</v>
      </c>
      <c r="E67" s="111"/>
      <c r="F67" s="113">
        <v>88.5</v>
      </c>
      <c r="G67" s="111">
        <v>1</v>
      </c>
      <c r="H67" s="113" t="s">
        <v>9</v>
      </c>
      <c r="I67" s="111"/>
      <c r="J67" s="113" t="s">
        <v>9</v>
      </c>
      <c r="K67" s="111"/>
      <c r="L67" s="113">
        <v>90.599998474121094</v>
      </c>
      <c r="M67" s="111">
        <v>1</v>
      </c>
      <c r="N67" s="113" t="s">
        <v>9</v>
      </c>
      <c r="O67" s="111"/>
      <c r="P67" s="113" t="s">
        <v>9</v>
      </c>
      <c r="Q67" s="111"/>
      <c r="R67" s="113">
        <v>94.191329956054688</v>
      </c>
      <c r="S67" s="111"/>
      <c r="T67" s="113" t="s">
        <v>9</v>
      </c>
      <c r="U67" s="111"/>
      <c r="V67" s="113" t="s">
        <v>9</v>
      </c>
      <c r="W67" s="111"/>
      <c r="X67" s="113">
        <v>95.198829650878906</v>
      </c>
      <c r="Y67" s="111"/>
      <c r="Z67" s="113" t="s">
        <v>9</v>
      </c>
      <c r="AA67" s="111"/>
      <c r="AB67" s="113" t="s">
        <v>9</v>
      </c>
      <c r="AC67" s="111"/>
      <c r="AD67" s="113">
        <v>95.900787353515625</v>
      </c>
      <c r="AE67" s="111"/>
      <c r="AF67" s="113" t="s">
        <v>9</v>
      </c>
      <c r="AG67" s="111"/>
      <c r="AH67" s="113" t="s">
        <v>9</v>
      </c>
      <c r="AI67" s="111"/>
      <c r="AJ67" s="113">
        <v>96.406822204589844</v>
      </c>
      <c r="AK67" s="111"/>
      <c r="AL67" s="113" t="s">
        <v>9</v>
      </c>
      <c r="AM67" s="111"/>
      <c r="AN67" s="113" t="s">
        <v>9</v>
      </c>
      <c r="AO67" s="111"/>
      <c r="AP67" s="113">
        <v>96.764717102050781</v>
      </c>
      <c r="AQ67" s="111"/>
      <c r="AR67" s="113" t="s">
        <v>9</v>
      </c>
      <c r="AS67" s="111"/>
    </row>
    <row r="68" spans="1:45" x14ac:dyDescent="0.25">
      <c r="B68" s="109" t="s">
        <v>47</v>
      </c>
      <c r="C68" s="109" t="s">
        <v>16</v>
      </c>
      <c r="D68" s="110" t="s">
        <v>9</v>
      </c>
      <c r="E68" s="111"/>
      <c r="F68" s="110">
        <v>54.650001525878906</v>
      </c>
      <c r="G68" s="111">
        <v>1</v>
      </c>
      <c r="H68" s="110" t="s">
        <v>9</v>
      </c>
      <c r="I68" s="111"/>
      <c r="J68" s="110">
        <v>56.200000762939453</v>
      </c>
      <c r="K68" s="111">
        <v>1</v>
      </c>
      <c r="L68" s="110" t="s">
        <v>9</v>
      </c>
      <c r="M68" s="111"/>
      <c r="N68" s="110" t="s">
        <v>9</v>
      </c>
      <c r="O68" s="111"/>
      <c r="P68" s="110" t="s">
        <v>9</v>
      </c>
      <c r="Q68" s="111"/>
      <c r="R68" s="110" t="s">
        <v>9</v>
      </c>
      <c r="S68" s="111"/>
      <c r="T68" s="110" t="s">
        <v>9</v>
      </c>
      <c r="U68" s="111"/>
      <c r="V68" s="110" t="s">
        <v>9</v>
      </c>
      <c r="W68" s="111"/>
      <c r="X68" s="110" t="s">
        <v>9</v>
      </c>
      <c r="Y68" s="111"/>
      <c r="Z68" s="110" t="s">
        <v>9</v>
      </c>
      <c r="AA68" s="111"/>
      <c r="AB68" s="110" t="s">
        <v>9</v>
      </c>
      <c r="AC68" s="111"/>
      <c r="AD68" s="110">
        <v>85</v>
      </c>
      <c r="AE68" s="111"/>
      <c r="AF68" s="110" t="s">
        <v>9</v>
      </c>
      <c r="AG68" s="111"/>
      <c r="AH68" s="110">
        <v>87.319999694824219</v>
      </c>
      <c r="AI68" s="111"/>
      <c r="AJ68" s="110">
        <v>87.319999694824219</v>
      </c>
      <c r="AK68" s="111"/>
      <c r="AL68" s="110">
        <v>88.099998474121094</v>
      </c>
      <c r="AM68" s="111"/>
      <c r="AN68" s="110">
        <v>92.029998779296875</v>
      </c>
      <c r="AO68" s="111"/>
      <c r="AP68" s="110" t="s">
        <v>9</v>
      </c>
      <c r="AQ68" s="111"/>
      <c r="AR68" s="110" t="s">
        <v>9</v>
      </c>
      <c r="AS68" s="111"/>
    </row>
    <row r="69" spans="1:45" x14ac:dyDescent="0.25">
      <c r="B69" s="109" t="s">
        <v>48</v>
      </c>
      <c r="C69" s="109" t="s">
        <v>8</v>
      </c>
      <c r="D69" s="110" t="s">
        <v>9</v>
      </c>
      <c r="E69" s="114"/>
      <c r="F69" s="110" t="s">
        <v>9</v>
      </c>
      <c r="G69" s="114"/>
      <c r="H69" s="110" t="s">
        <v>9</v>
      </c>
      <c r="I69" s="114"/>
      <c r="J69" s="110" t="s">
        <v>9</v>
      </c>
      <c r="K69" s="114"/>
      <c r="L69" s="110" t="s">
        <v>9</v>
      </c>
      <c r="M69" s="114"/>
      <c r="N69" s="110" t="s">
        <v>9</v>
      </c>
      <c r="O69" s="114"/>
      <c r="P69" s="110" t="s">
        <v>9</v>
      </c>
      <c r="Q69" s="114"/>
      <c r="R69" s="110">
        <v>40.099998474121094</v>
      </c>
      <c r="S69" s="114"/>
      <c r="T69" s="110" t="s">
        <v>9</v>
      </c>
      <c r="U69" s="114"/>
      <c r="V69" s="110" t="s">
        <v>9</v>
      </c>
      <c r="W69" s="114"/>
      <c r="X69" s="110">
        <v>38.900001525878906</v>
      </c>
      <c r="Y69" s="114"/>
      <c r="Z69" s="110" t="s">
        <v>9</v>
      </c>
      <c r="AA69" s="114"/>
      <c r="AB69" s="110" t="s">
        <v>9</v>
      </c>
      <c r="AC69" s="114"/>
      <c r="AD69" s="110" t="s">
        <v>9</v>
      </c>
      <c r="AE69" s="114"/>
      <c r="AF69" s="110" t="s">
        <v>9</v>
      </c>
      <c r="AG69" s="114"/>
      <c r="AH69" s="110" t="s">
        <v>9</v>
      </c>
      <c r="AI69" s="114"/>
      <c r="AJ69" s="110" t="s">
        <v>9</v>
      </c>
      <c r="AK69" s="114"/>
      <c r="AL69" s="110" t="s">
        <v>9</v>
      </c>
      <c r="AM69" s="114"/>
      <c r="AN69" s="110" t="s">
        <v>9</v>
      </c>
      <c r="AO69" s="114"/>
      <c r="AP69" s="110" t="s">
        <v>9</v>
      </c>
      <c r="AQ69" s="114"/>
      <c r="AR69" s="110" t="s">
        <v>9</v>
      </c>
      <c r="AS69" s="114"/>
    </row>
    <row r="70" spans="1:45" s="105" customFormat="1" x14ac:dyDescent="0.25">
      <c r="A70" s="1"/>
      <c r="B70" s="112" t="s">
        <v>49</v>
      </c>
      <c r="C70" s="112" t="s">
        <v>8</v>
      </c>
      <c r="D70" s="113" t="s">
        <v>9</v>
      </c>
      <c r="E70" s="111"/>
      <c r="F70" s="113" t="s">
        <v>9</v>
      </c>
      <c r="G70" s="111"/>
      <c r="H70" s="113" t="s">
        <v>9</v>
      </c>
      <c r="I70" s="111"/>
      <c r="J70" s="113" t="s">
        <v>9</v>
      </c>
      <c r="K70" s="111"/>
      <c r="L70" s="113" t="s">
        <v>9</v>
      </c>
      <c r="M70" s="111"/>
      <c r="N70" s="113" t="s">
        <v>9</v>
      </c>
      <c r="O70" s="111"/>
      <c r="P70" s="113" t="s">
        <v>9</v>
      </c>
      <c r="Q70" s="111"/>
      <c r="R70" s="113" t="s">
        <v>9</v>
      </c>
      <c r="S70" s="111"/>
      <c r="T70" s="113" t="s">
        <v>9</v>
      </c>
      <c r="U70" s="111"/>
      <c r="V70" s="113" t="s">
        <v>9</v>
      </c>
      <c r="W70" s="111"/>
      <c r="X70" s="113" t="s">
        <v>9</v>
      </c>
      <c r="Y70" s="111"/>
      <c r="Z70" s="113">
        <v>10</v>
      </c>
      <c r="AA70" s="111">
        <v>6</v>
      </c>
      <c r="AB70" s="113">
        <v>10</v>
      </c>
      <c r="AC70" s="111">
        <v>6</v>
      </c>
      <c r="AD70" s="113">
        <v>10</v>
      </c>
      <c r="AE70" s="111">
        <v>6</v>
      </c>
      <c r="AF70" s="113">
        <v>11</v>
      </c>
      <c r="AG70" s="111">
        <v>6</v>
      </c>
      <c r="AH70" s="113">
        <v>11</v>
      </c>
      <c r="AI70" s="111">
        <v>6</v>
      </c>
      <c r="AJ70" s="113" t="s">
        <v>9</v>
      </c>
      <c r="AK70" s="111"/>
      <c r="AL70" s="113" t="s">
        <v>9</v>
      </c>
      <c r="AM70" s="111"/>
      <c r="AN70" s="113" t="s">
        <v>9</v>
      </c>
      <c r="AO70" s="111"/>
      <c r="AP70" s="113" t="s">
        <v>9</v>
      </c>
      <c r="AQ70" s="111"/>
      <c r="AR70" s="113" t="s">
        <v>9</v>
      </c>
      <c r="AS70" s="111"/>
    </row>
    <row r="71" spans="1:45" s="105" customFormat="1" x14ac:dyDescent="0.25">
      <c r="A71" s="1"/>
      <c r="B71" s="112" t="s">
        <v>50</v>
      </c>
      <c r="C71" s="112" t="s">
        <v>8</v>
      </c>
      <c r="D71" s="113">
        <v>0</v>
      </c>
      <c r="E71" s="111"/>
      <c r="F71" s="113">
        <v>0</v>
      </c>
      <c r="G71" s="111"/>
      <c r="H71" s="113" t="s">
        <v>9</v>
      </c>
      <c r="I71" s="111"/>
      <c r="J71" s="113" t="s">
        <v>9</v>
      </c>
      <c r="K71" s="111"/>
      <c r="L71" s="113" t="s">
        <v>9</v>
      </c>
      <c r="M71" s="111"/>
      <c r="N71" s="113" t="s">
        <v>9</v>
      </c>
      <c r="O71" s="111"/>
      <c r="P71" s="113">
        <v>0</v>
      </c>
      <c r="Q71" s="111"/>
      <c r="R71" s="113">
        <v>0</v>
      </c>
      <c r="S71" s="111"/>
      <c r="T71" s="113">
        <v>0</v>
      </c>
      <c r="U71" s="111"/>
      <c r="V71" s="113">
        <v>0</v>
      </c>
      <c r="W71" s="111"/>
      <c r="X71" s="113">
        <v>0</v>
      </c>
      <c r="Y71" s="111"/>
      <c r="Z71" s="113">
        <v>0</v>
      </c>
      <c r="AA71" s="111"/>
      <c r="AB71" s="113">
        <v>0</v>
      </c>
      <c r="AC71" s="111"/>
      <c r="AD71" s="113">
        <v>0</v>
      </c>
      <c r="AE71" s="111"/>
      <c r="AF71" s="113">
        <v>0</v>
      </c>
      <c r="AG71" s="111"/>
      <c r="AH71" s="113">
        <v>0</v>
      </c>
      <c r="AI71" s="111"/>
      <c r="AJ71" s="113" t="s">
        <v>9</v>
      </c>
      <c r="AK71" s="111"/>
      <c r="AL71" s="113" t="s">
        <v>9</v>
      </c>
      <c r="AM71" s="111"/>
      <c r="AN71" s="113" t="s">
        <v>9</v>
      </c>
      <c r="AO71" s="111"/>
      <c r="AP71" s="113" t="s">
        <v>9</v>
      </c>
      <c r="AQ71" s="111"/>
      <c r="AR71" s="113" t="s">
        <v>9</v>
      </c>
      <c r="AS71" s="111"/>
    </row>
    <row r="72" spans="1:45" x14ac:dyDescent="0.25">
      <c r="B72" s="102" t="s">
        <v>51</v>
      </c>
      <c r="C72" s="102" t="s">
        <v>16</v>
      </c>
      <c r="D72" s="103">
        <v>20.399999618530273</v>
      </c>
      <c r="E72" s="104">
        <v>1</v>
      </c>
      <c r="F72" s="103">
        <v>20.5</v>
      </c>
      <c r="G72" s="104">
        <v>1</v>
      </c>
      <c r="H72" s="103">
        <v>21.799999237060547</v>
      </c>
      <c r="I72" s="104">
        <v>1</v>
      </c>
      <c r="J72" s="103">
        <v>23.5</v>
      </c>
      <c r="K72" s="104">
        <v>1</v>
      </c>
      <c r="L72" s="103">
        <v>25.5</v>
      </c>
      <c r="M72" s="104">
        <v>1</v>
      </c>
      <c r="N72" s="103">
        <v>28.600000381469727</v>
      </c>
      <c r="O72" s="104">
        <v>1</v>
      </c>
      <c r="P72" s="103">
        <v>46.087100982666016</v>
      </c>
      <c r="Q72" s="104">
        <v>1</v>
      </c>
      <c r="R72" s="103">
        <v>49.428798675537109</v>
      </c>
      <c r="S72" s="104">
        <v>1</v>
      </c>
      <c r="T72" s="103">
        <v>51.942600250244141</v>
      </c>
      <c r="U72" s="104">
        <v>1</v>
      </c>
      <c r="V72" s="103">
        <v>54.885700225830078</v>
      </c>
      <c r="W72" s="104">
        <v>1</v>
      </c>
      <c r="X72" s="103">
        <v>58.102798461914063</v>
      </c>
      <c r="Y72" s="104">
        <v>1</v>
      </c>
      <c r="Z72" s="103">
        <v>60.599998474121094</v>
      </c>
      <c r="AA72" s="104">
        <v>1</v>
      </c>
      <c r="AB72" s="103">
        <v>63.400001525878906</v>
      </c>
      <c r="AC72" s="104">
        <v>1</v>
      </c>
      <c r="AD72" s="103">
        <v>66.5</v>
      </c>
      <c r="AE72" s="104">
        <v>1</v>
      </c>
      <c r="AF72" s="103">
        <v>67.699996948242188</v>
      </c>
      <c r="AG72" s="104">
        <v>1</v>
      </c>
      <c r="AH72" s="103">
        <v>68.800003051757812</v>
      </c>
      <c r="AI72" s="104">
        <v>1</v>
      </c>
      <c r="AJ72" s="103">
        <v>71.800003051757813</v>
      </c>
      <c r="AK72" s="104">
        <v>1</v>
      </c>
      <c r="AL72" s="103">
        <v>72.5</v>
      </c>
      <c r="AM72" s="104">
        <v>1</v>
      </c>
      <c r="AN72" s="103">
        <v>72.939186096191406</v>
      </c>
      <c r="AO72" s="104"/>
      <c r="AP72" s="103">
        <v>72.758163452148438</v>
      </c>
      <c r="AQ72" s="104"/>
      <c r="AR72" s="103" t="s">
        <v>9</v>
      </c>
      <c r="AS72" s="104"/>
    </row>
    <row r="73" spans="1:45" x14ac:dyDescent="0.25">
      <c r="B73" s="102" t="s">
        <v>52</v>
      </c>
      <c r="C73" s="102" t="s">
        <v>16</v>
      </c>
      <c r="D73" s="103">
        <v>2</v>
      </c>
      <c r="E73" s="108"/>
      <c r="F73" s="103">
        <v>4</v>
      </c>
      <c r="G73" s="108"/>
      <c r="H73" s="103">
        <v>4</v>
      </c>
      <c r="I73" s="108"/>
      <c r="J73" s="103">
        <v>4</v>
      </c>
      <c r="K73" s="108"/>
      <c r="L73" s="103">
        <v>8.3999996185302734</v>
      </c>
      <c r="M73" s="108"/>
      <c r="N73" s="103">
        <v>16.399999618530273</v>
      </c>
      <c r="O73" s="108"/>
      <c r="P73" s="103">
        <v>33</v>
      </c>
      <c r="Q73" s="108"/>
      <c r="R73" s="103">
        <v>33</v>
      </c>
      <c r="S73" s="108"/>
      <c r="T73" s="103">
        <v>50</v>
      </c>
      <c r="U73" s="108"/>
      <c r="V73" s="103">
        <v>50</v>
      </c>
      <c r="W73" s="108"/>
      <c r="X73" s="103">
        <v>50</v>
      </c>
      <c r="Y73" s="108"/>
      <c r="Z73" s="103">
        <v>57</v>
      </c>
      <c r="AA73" s="108"/>
      <c r="AB73" s="103" t="s">
        <v>9</v>
      </c>
      <c r="AC73" s="108"/>
      <c r="AD73" s="103" t="s">
        <v>9</v>
      </c>
      <c r="AE73" s="108"/>
      <c r="AF73" s="103">
        <v>59</v>
      </c>
      <c r="AG73" s="108">
        <v>1</v>
      </c>
      <c r="AH73" s="103" t="s">
        <v>9</v>
      </c>
      <c r="AI73" s="108"/>
      <c r="AJ73" s="103">
        <v>66</v>
      </c>
      <c r="AK73" s="108"/>
      <c r="AL73" s="103" t="s">
        <v>9</v>
      </c>
      <c r="AM73" s="108"/>
      <c r="AN73" s="103" t="s">
        <v>9</v>
      </c>
      <c r="AO73" s="108"/>
      <c r="AP73" s="103" t="s">
        <v>9</v>
      </c>
      <c r="AQ73" s="108"/>
      <c r="AR73" s="103" t="s">
        <v>9</v>
      </c>
      <c r="AS73" s="108"/>
    </row>
    <row r="74" spans="1:45" x14ac:dyDescent="0.25">
      <c r="B74" s="102" t="s">
        <v>53</v>
      </c>
      <c r="C74" s="102" t="s">
        <v>8</v>
      </c>
      <c r="D74" s="103" t="s">
        <v>9</v>
      </c>
      <c r="E74" s="104"/>
      <c r="F74" s="103" t="s">
        <v>9</v>
      </c>
      <c r="G74" s="104"/>
      <c r="H74" s="103" t="s">
        <v>9</v>
      </c>
      <c r="I74" s="104"/>
      <c r="J74" s="103" t="s">
        <v>9</v>
      </c>
      <c r="K74" s="104"/>
      <c r="L74" s="103" t="s">
        <v>9</v>
      </c>
      <c r="M74" s="104"/>
      <c r="N74" s="103" t="s">
        <v>9</v>
      </c>
      <c r="O74" s="104"/>
      <c r="P74" s="103" t="s">
        <v>9</v>
      </c>
      <c r="Q74" s="104"/>
      <c r="R74" s="103" t="s">
        <v>9</v>
      </c>
      <c r="S74" s="104"/>
      <c r="T74" s="103" t="s">
        <v>9</v>
      </c>
      <c r="U74" s="104"/>
      <c r="V74" s="103" t="s">
        <v>9</v>
      </c>
      <c r="W74" s="104"/>
      <c r="X74" s="103" t="s">
        <v>9</v>
      </c>
      <c r="Y74" s="104"/>
      <c r="Z74" s="103" t="s">
        <v>9</v>
      </c>
      <c r="AA74" s="104"/>
      <c r="AB74" s="103" t="s">
        <v>9</v>
      </c>
      <c r="AC74" s="104"/>
      <c r="AD74" s="103" t="s">
        <v>9</v>
      </c>
      <c r="AE74" s="104"/>
      <c r="AF74" s="103" t="s">
        <v>9</v>
      </c>
      <c r="AG74" s="104"/>
      <c r="AH74" s="103" t="s">
        <v>9</v>
      </c>
      <c r="AI74" s="104"/>
      <c r="AJ74" s="103">
        <v>7</v>
      </c>
      <c r="AK74" s="104"/>
      <c r="AL74" s="103" t="s">
        <v>9</v>
      </c>
      <c r="AM74" s="104"/>
      <c r="AN74" s="103" t="s">
        <v>9</v>
      </c>
      <c r="AO74" s="104"/>
      <c r="AP74" s="103" t="s">
        <v>9</v>
      </c>
      <c r="AQ74" s="104"/>
      <c r="AR74" s="103" t="s">
        <v>9</v>
      </c>
      <c r="AS74" s="104"/>
    </row>
    <row r="75" spans="1:45" x14ac:dyDescent="0.25">
      <c r="B75" s="102" t="s">
        <v>54</v>
      </c>
      <c r="C75" s="102" t="s">
        <v>16</v>
      </c>
      <c r="D75" s="103">
        <v>44</v>
      </c>
      <c r="E75" s="104"/>
      <c r="F75" s="103">
        <v>57.599998474121094</v>
      </c>
      <c r="G75" s="104"/>
      <c r="H75" s="103" t="s">
        <v>9</v>
      </c>
      <c r="I75" s="104"/>
      <c r="J75" s="103" t="s">
        <v>9</v>
      </c>
      <c r="K75" s="104"/>
      <c r="L75" s="103" t="s">
        <v>9</v>
      </c>
      <c r="M75" s="104"/>
      <c r="N75" s="103">
        <v>66</v>
      </c>
      <c r="O75" s="104"/>
      <c r="P75" s="103" t="s">
        <v>9</v>
      </c>
      <c r="Q75" s="104"/>
      <c r="R75" s="103">
        <v>70</v>
      </c>
      <c r="S75" s="104"/>
      <c r="T75" s="103" t="s">
        <v>9</v>
      </c>
      <c r="U75" s="104"/>
      <c r="V75" s="103" t="s">
        <v>9</v>
      </c>
      <c r="W75" s="104"/>
      <c r="X75" s="103" t="s">
        <v>9</v>
      </c>
      <c r="Y75" s="104"/>
      <c r="Z75" s="103" t="s">
        <v>9</v>
      </c>
      <c r="AA75" s="104"/>
      <c r="AB75" s="103" t="s">
        <v>9</v>
      </c>
      <c r="AC75" s="104"/>
      <c r="AD75" s="103">
        <v>62.819999694824219</v>
      </c>
      <c r="AE75" s="104"/>
      <c r="AF75" s="103" t="s">
        <v>9</v>
      </c>
      <c r="AG75" s="104"/>
      <c r="AH75" s="103">
        <v>75.089996337890625</v>
      </c>
      <c r="AI75" s="104"/>
      <c r="AJ75" s="103" t="s">
        <v>9</v>
      </c>
      <c r="AK75" s="104"/>
      <c r="AL75" s="103">
        <v>64.739997863769531</v>
      </c>
      <c r="AM75" s="104"/>
      <c r="AN75" s="103" t="s">
        <v>9</v>
      </c>
      <c r="AO75" s="104"/>
      <c r="AP75" s="103">
        <v>65.480003356933594</v>
      </c>
      <c r="AQ75" s="104"/>
      <c r="AR75" s="103">
        <v>65.45</v>
      </c>
      <c r="AS75" s="104"/>
    </row>
    <row r="76" spans="1:45" x14ac:dyDescent="0.25">
      <c r="B76" s="102" t="s">
        <v>55</v>
      </c>
      <c r="C76" s="102" t="s">
        <v>16</v>
      </c>
      <c r="D76" s="103">
        <v>76.699996948242188</v>
      </c>
      <c r="E76" s="104"/>
      <c r="F76" s="103">
        <v>79.5</v>
      </c>
      <c r="G76" s="104"/>
      <c r="H76" s="103" t="s">
        <v>9</v>
      </c>
      <c r="I76" s="104"/>
      <c r="J76" s="103" t="s">
        <v>9</v>
      </c>
      <c r="K76" s="104"/>
      <c r="L76" s="103" t="s">
        <v>9</v>
      </c>
      <c r="M76" s="104"/>
      <c r="N76" s="103" t="s">
        <v>9</v>
      </c>
      <c r="O76" s="104"/>
      <c r="P76" s="103">
        <v>86.599998474121094</v>
      </c>
      <c r="Q76" s="104"/>
      <c r="R76" s="103">
        <v>88</v>
      </c>
      <c r="S76" s="104"/>
      <c r="T76" s="103">
        <v>89.300003051757813</v>
      </c>
      <c r="U76" s="104"/>
      <c r="V76" s="103">
        <v>90.699996948242188</v>
      </c>
      <c r="W76" s="104"/>
      <c r="X76" s="103">
        <v>92.099998474121094</v>
      </c>
      <c r="Y76" s="104"/>
      <c r="Z76" s="103">
        <v>92.900001525878906</v>
      </c>
      <c r="AA76" s="104"/>
      <c r="AB76" s="103">
        <v>93.5</v>
      </c>
      <c r="AC76" s="104"/>
      <c r="AD76" s="103">
        <v>94.099998474121094</v>
      </c>
      <c r="AE76" s="104"/>
      <c r="AF76" s="103">
        <v>94.5</v>
      </c>
      <c r="AG76" s="104"/>
      <c r="AH76" s="103">
        <v>95</v>
      </c>
      <c r="AI76" s="104"/>
      <c r="AJ76" s="103">
        <v>95.5</v>
      </c>
      <c r="AK76" s="104"/>
      <c r="AL76" s="103">
        <v>96</v>
      </c>
      <c r="AM76" s="104"/>
      <c r="AN76" s="103">
        <v>96.300003051757813</v>
      </c>
      <c r="AO76" s="104"/>
      <c r="AP76" s="103">
        <v>96.599998474121094</v>
      </c>
      <c r="AQ76" s="104"/>
      <c r="AR76" s="103">
        <v>96.7</v>
      </c>
      <c r="AS76" s="104"/>
    </row>
    <row r="77" spans="1:45" s="105" customFormat="1" x14ac:dyDescent="0.25">
      <c r="A77" s="1"/>
      <c r="B77" s="112" t="s">
        <v>56</v>
      </c>
      <c r="C77" s="112" t="s">
        <v>16</v>
      </c>
      <c r="D77" s="113">
        <v>60.700000762939453</v>
      </c>
      <c r="E77" s="111"/>
      <c r="F77" s="113">
        <v>63</v>
      </c>
      <c r="G77" s="111"/>
      <c r="H77" s="113" t="s">
        <v>9</v>
      </c>
      <c r="I77" s="111"/>
      <c r="J77" s="113" t="s">
        <v>9</v>
      </c>
      <c r="K77" s="111"/>
      <c r="L77" s="113" t="s">
        <v>9</v>
      </c>
      <c r="M77" s="111"/>
      <c r="N77" s="113">
        <v>48.909999847412109</v>
      </c>
      <c r="O77" s="111"/>
      <c r="P77" s="113" t="s">
        <v>9</v>
      </c>
      <c r="Q77" s="111"/>
      <c r="R77" s="113" t="s">
        <v>9</v>
      </c>
      <c r="S77" s="111"/>
      <c r="T77" s="113" t="s">
        <v>9</v>
      </c>
      <c r="U77" s="111"/>
      <c r="V77" s="113" t="s">
        <v>9</v>
      </c>
      <c r="W77" s="111"/>
      <c r="X77" s="113" t="s">
        <v>9</v>
      </c>
      <c r="Y77" s="111"/>
      <c r="Z77" s="113">
        <v>56.450000762939453</v>
      </c>
      <c r="AA77" s="111"/>
      <c r="AB77" s="113" t="s">
        <v>9</v>
      </c>
      <c r="AC77" s="111"/>
      <c r="AD77" s="113" t="s">
        <v>9</v>
      </c>
      <c r="AE77" s="111"/>
      <c r="AF77" s="113">
        <v>60.009998321533203</v>
      </c>
      <c r="AG77" s="111"/>
      <c r="AH77" s="113">
        <v>88</v>
      </c>
      <c r="AI77" s="111"/>
      <c r="AJ77" s="113" t="s">
        <v>9</v>
      </c>
      <c r="AK77" s="111"/>
      <c r="AL77" s="113" t="s">
        <v>9</v>
      </c>
      <c r="AM77" s="111"/>
      <c r="AN77" s="113">
        <v>60.830001831054688</v>
      </c>
      <c r="AO77" s="111"/>
      <c r="AP77" s="113" t="s">
        <v>9</v>
      </c>
      <c r="AQ77" s="111"/>
      <c r="AR77" s="113" t="s">
        <v>9</v>
      </c>
      <c r="AS77" s="111"/>
    </row>
    <row r="78" spans="1:45" x14ac:dyDescent="0.25">
      <c r="B78" s="109" t="s">
        <v>57</v>
      </c>
      <c r="C78" s="109" t="s">
        <v>16</v>
      </c>
      <c r="D78" s="110">
        <v>44</v>
      </c>
      <c r="E78" s="111"/>
      <c r="F78" s="110">
        <v>54</v>
      </c>
      <c r="G78" s="111"/>
      <c r="H78" s="110" t="s">
        <v>9</v>
      </c>
      <c r="I78" s="111"/>
      <c r="J78" s="110" t="s">
        <v>9</v>
      </c>
      <c r="K78" s="111"/>
      <c r="L78" s="110" t="s">
        <v>9</v>
      </c>
      <c r="M78" s="111"/>
      <c r="N78" s="110" t="s">
        <v>9</v>
      </c>
      <c r="O78" s="111"/>
      <c r="P78" s="110">
        <v>62</v>
      </c>
      <c r="Q78" s="111"/>
      <c r="R78" s="110">
        <v>64</v>
      </c>
      <c r="S78" s="111"/>
      <c r="T78" s="110">
        <v>65</v>
      </c>
      <c r="U78" s="111"/>
      <c r="V78" s="110">
        <v>67</v>
      </c>
      <c r="W78" s="111"/>
      <c r="X78" s="110">
        <v>68.0697021484375</v>
      </c>
      <c r="Y78" s="111"/>
      <c r="Z78" s="110">
        <v>69.256401062011719</v>
      </c>
      <c r="AA78" s="111"/>
      <c r="AB78" s="110">
        <v>71</v>
      </c>
      <c r="AC78" s="111"/>
      <c r="AD78" s="110">
        <v>71.699996948242188</v>
      </c>
      <c r="AE78" s="111"/>
      <c r="AF78" s="110">
        <v>72.699996948242188</v>
      </c>
      <c r="AG78" s="111"/>
      <c r="AH78" s="110">
        <v>73.699996948242188</v>
      </c>
      <c r="AI78" s="111"/>
      <c r="AJ78" s="110">
        <v>75.099998474121094</v>
      </c>
      <c r="AK78" s="111"/>
      <c r="AL78" s="110">
        <v>75.800003051757813</v>
      </c>
      <c r="AM78" s="111"/>
      <c r="AN78" s="110">
        <v>76.300003051757813</v>
      </c>
      <c r="AO78" s="111"/>
      <c r="AP78" s="110">
        <v>77</v>
      </c>
      <c r="AQ78" s="111"/>
      <c r="AR78" s="110">
        <v>77.599999999999994</v>
      </c>
      <c r="AS78" s="111"/>
    </row>
    <row r="79" spans="1:45" x14ac:dyDescent="0.25">
      <c r="B79" s="109" t="s">
        <v>58</v>
      </c>
      <c r="C79" s="109" t="s">
        <v>8</v>
      </c>
      <c r="D79" s="110" t="s">
        <v>9</v>
      </c>
      <c r="E79" s="114"/>
      <c r="F79" s="110" t="s">
        <v>9</v>
      </c>
      <c r="G79" s="114"/>
      <c r="H79" s="110" t="s">
        <v>9</v>
      </c>
      <c r="I79" s="114"/>
      <c r="J79" s="110" t="s">
        <v>9</v>
      </c>
      <c r="K79" s="114"/>
      <c r="L79" s="110" t="s">
        <v>9</v>
      </c>
      <c r="M79" s="114"/>
      <c r="N79" s="110" t="s">
        <v>9</v>
      </c>
      <c r="O79" s="114"/>
      <c r="P79" s="110" t="s">
        <v>9</v>
      </c>
      <c r="Q79" s="114"/>
      <c r="R79" s="110" t="s">
        <v>9</v>
      </c>
      <c r="S79" s="114"/>
      <c r="T79" s="110" t="s">
        <v>9</v>
      </c>
      <c r="U79" s="114"/>
      <c r="V79" s="110" t="s">
        <v>9</v>
      </c>
      <c r="W79" s="114"/>
      <c r="X79" s="110" t="s">
        <v>9</v>
      </c>
      <c r="Y79" s="114"/>
      <c r="Z79" s="110">
        <v>59</v>
      </c>
      <c r="AA79" s="114"/>
      <c r="AB79" s="110">
        <v>60</v>
      </c>
      <c r="AC79" s="114"/>
      <c r="AD79" s="110">
        <v>62</v>
      </c>
      <c r="AE79" s="114"/>
      <c r="AF79" s="110">
        <v>63</v>
      </c>
      <c r="AG79" s="114"/>
      <c r="AH79" s="110">
        <v>63</v>
      </c>
      <c r="AI79" s="114"/>
      <c r="AJ79" s="110">
        <v>65</v>
      </c>
      <c r="AK79" s="114"/>
      <c r="AL79" s="110">
        <v>67</v>
      </c>
      <c r="AM79" s="114"/>
      <c r="AN79" s="110">
        <v>59.700000762939453</v>
      </c>
      <c r="AO79" s="114"/>
      <c r="AP79" s="110" t="s">
        <v>9</v>
      </c>
      <c r="AQ79" s="114"/>
      <c r="AR79" s="110" t="s">
        <v>9</v>
      </c>
      <c r="AS79" s="114"/>
    </row>
    <row r="80" spans="1:45" s="105" customFormat="1" x14ac:dyDescent="0.25">
      <c r="A80" s="1"/>
      <c r="B80" s="112" t="s">
        <v>59</v>
      </c>
      <c r="C80" s="112" t="s">
        <v>8</v>
      </c>
      <c r="D80" s="113">
        <v>4.9000000953674316</v>
      </c>
      <c r="E80" s="111"/>
      <c r="F80" s="113">
        <v>4.9000000953674316</v>
      </c>
      <c r="G80" s="111"/>
      <c r="H80" s="113">
        <v>4.9000000953674316</v>
      </c>
      <c r="I80" s="111"/>
      <c r="J80" s="113">
        <v>4.9000000953674316</v>
      </c>
      <c r="K80" s="111"/>
      <c r="L80" s="113">
        <v>4.9000000953674316</v>
      </c>
      <c r="M80" s="111"/>
      <c r="N80" s="113">
        <v>4.9000000953674316</v>
      </c>
      <c r="O80" s="111"/>
      <c r="P80" s="113">
        <v>4.9000000953674316</v>
      </c>
      <c r="Q80" s="111"/>
      <c r="R80" s="113">
        <v>4.9000000953674316</v>
      </c>
      <c r="S80" s="111"/>
      <c r="T80" s="113">
        <v>4.9000000953674316</v>
      </c>
      <c r="U80" s="111"/>
      <c r="V80" s="113">
        <v>4.9000000953674316</v>
      </c>
      <c r="W80" s="111"/>
      <c r="X80" s="113">
        <v>4.9000000953674316</v>
      </c>
      <c r="Y80" s="111"/>
      <c r="Z80" s="113">
        <v>4.9000000953674316</v>
      </c>
      <c r="AA80" s="111"/>
      <c r="AB80" s="113">
        <v>4.9000000953674316</v>
      </c>
      <c r="AC80" s="111"/>
      <c r="AD80" s="113">
        <v>4.9000000953674316</v>
      </c>
      <c r="AE80" s="111"/>
      <c r="AF80" s="113">
        <v>4.9000000953674316</v>
      </c>
      <c r="AG80" s="111"/>
      <c r="AH80" s="113">
        <v>4.9000000953674316</v>
      </c>
      <c r="AI80" s="111"/>
      <c r="AJ80" s="113">
        <v>4.9000000953674316</v>
      </c>
      <c r="AK80" s="111"/>
      <c r="AL80" s="113">
        <v>4.9000000953674316</v>
      </c>
      <c r="AM80" s="111"/>
      <c r="AN80" s="113">
        <v>4.9000000953674316</v>
      </c>
      <c r="AO80" s="111"/>
      <c r="AP80" s="113" t="s">
        <v>9</v>
      </c>
      <c r="AQ80" s="111"/>
      <c r="AR80" s="113" t="s">
        <v>9</v>
      </c>
      <c r="AS80" s="111"/>
    </row>
    <row r="81" spans="1:45" s="105" customFormat="1" x14ac:dyDescent="0.25">
      <c r="A81" s="1"/>
      <c r="B81" s="112" t="s">
        <v>60</v>
      </c>
      <c r="C81" s="112" t="s">
        <v>8</v>
      </c>
      <c r="D81" s="113" t="s">
        <v>9</v>
      </c>
      <c r="E81" s="111"/>
      <c r="F81" s="113" t="s">
        <v>9</v>
      </c>
      <c r="G81" s="111"/>
      <c r="H81" s="113" t="s">
        <v>9</v>
      </c>
      <c r="I81" s="111"/>
      <c r="J81" s="113" t="s">
        <v>9</v>
      </c>
      <c r="K81" s="111"/>
      <c r="L81" s="113" t="s">
        <v>9</v>
      </c>
      <c r="M81" s="111"/>
      <c r="N81" s="113" t="s">
        <v>9</v>
      </c>
      <c r="O81" s="111"/>
      <c r="P81" s="113">
        <v>100</v>
      </c>
      <c r="Q81" s="111"/>
      <c r="R81" s="113">
        <v>100</v>
      </c>
      <c r="S81" s="111"/>
      <c r="T81" s="113">
        <v>100</v>
      </c>
      <c r="U81" s="111"/>
      <c r="V81" s="113">
        <v>100</v>
      </c>
      <c r="W81" s="111"/>
      <c r="X81" s="113">
        <v>100</v>
      </c>
      <c r="Y81" s="111"/>
      <c r="Z81" s="113">
        <v>100</v>
      </c>
      <c r="AA81" s="111"/>
      <c r="AB81" s="113">
        <v>100</v>
      </c>
      <c r="AC81" s="111"/>
      <c r="AD81" s="113">
        <v>100</v>
      </c>
      <c r="AE81" s="111"/>
      <c r="AF81" s="113">
        <v>100</v>
      </c>
      <c r="AG81" s="111"/>
      <c r="AH81" s="113">
        <v>100</v>
      </c>
      <c r="AI81" s="111"/>
      <c r="AJ81" s="113">
        <v>100</v>
      </c>
      <c r="AK81" s="111"/>
      <c r="AL81" s="113">
        <v>100</v>
      </c>
      <c r="AM81" s="111"/>
      <c r="AN81" s="113">
        <v>100</v>
      </c>
      <c r="AO81" s="111"/>
      <c r="AP81" s="113">
        <v>100</v>
      </c>
      <c r="AQ81" s="111"/>
      <c r="AR81" s="113" t="s">
        <v>9</v>
      </c>
      <c r="AS81" s="111"/>
    </row>
    <row r="82" spans="1:45" x14ac:dyDescent="0.25">
      <c r="B82" s="102" t="s">
        <v>61</v>
      </c>
      <c r="C82" s="102" t="s">
        <v>16</v>
      </c>
      <c r="D82" s="103" t="s">
        <v>9</v>
      </c>
      <c r="E82" s="104"/>
      <c r="F82" s="103" t="s">
        <v>9</v>
      </c>
      <c r="G82" s="104"/>
      <c r="H82" s="103" t="s">
        <v>9</v>
      </c>
      <c r="I82" s="104"/>
      <c r="J82" s="103" t="s">
        <v>9</v>
      </c>
      <c r="K82" s="104"/>
      <c r="L82" s="103" t="s">
        <v>9</v>
      </c>
      <c r="M82" s="104"/>
      <c r="N82" s="103" t="s">
        <v>9</v>
      </c>
      <c r="O82" s="104"/>
      <c r="P82" s="103" t="s">
        <v>9</v>
      </c>
      <c r="Q82" s="104"/>
      <c r="R82" s="103" t="s">
        <v>9</v>
      </c>
      <c r="S82" s="104"/>
      <c r="T82" s="103" t="s">
        <v>9</v>
      </c>
      <c r="U82" s="104"/>
      <c r="V82" s="103" t="s">
        <v>9</v>
      </c>
      <c r="W82" s="104"/>
      <c r="X82" s="103" t="s">
        <v>9</v>
      </c>
      <c r="Y82" s="104"/>
      <c r="Z82" s="103">
        <v>70.019996643066406</v>
      </c>
      <c r="AA82" s="104"/>
      <c r="AB82" s="103">
        <v>70.839996337890625</v>
      </c>
      <c r="AC82" s="104"/>
      <c r="AD82" s="103">
        <v>71.139999389648438</v>
      </c>
      <c r="AE82" s="104"/>
      <c r="AF82" s="103">
        <v>65.730003356933594</v>
      </c>
      <c r="AG82" s="104"/>
      <c r="AH82" s="103">
        <v>69.699996948242188</v>
      </c>
      <c r="AI82" s="104"/>
      <c r="AJ82" s="103">
        <v>67.610000610351562</v>
      </c>
      <c r="AK82" s="104"/>
      <c r="AL82" s="103">
        <v>76.410003662109375</v>
      </c>
      <c r="AM82" s="104"/>
      <c r="AN82" s="103">
        <v>75.610000610351563</v>
      </c>
      <c r="AO82" s="104"/>
      <c r="AP82" s="103">
        <v>76.099998474121094</v>
      </c>
      <c r="AQ82" s="104"/>
      <c r="AR82" s="103">
        <v>76.69</v>
      </c>
      <c r="AS82" s="104"/>
    </row>
    <row r="83" spans="1:45" x14ac:dyDescent="0.25">
      <c r="B83" s="102" t="s">
        <v>62</v>
      </c>
      <c r="C83" s="102" t="s">
        <v>26</v>
      </c>
      <c r="D83" s="103" t="s">
        <v>9</v>
      </c>
      <c r="E83" s="108"/>
      <c r="F83" s="103" t="s">
        <v>9</v>
      </c>
      <c r="G83" s="108"/>
      <c r="H83" s="103" t="s">
        <v>9</v>
      </c>
      <c r="I83" s="108"/>
      <c r="J83" s="103" t="s">
        <v>9</v>
      </c>
      <c r="K83" s="108"/>
      <c r="L83" s="103" t="s">
        <v>9</v>
      </c>
      <c r="M83" s="108"/>
      <c r="N83" s="103" t="s">
        <v>9</v>
      </c>
      <c r="O83" s="108"/>
      <c r="P83" s="103" t="s">
        <v>9</v>
      </c>
      <c r="Q83" s="108"/>
      <c r="R83" s="103" t="s">
        <v>9</v>
      </c>
      <c r="S83" s="108"/>
      <c r="T83" s="103">
        <v>57.400001525878906</v>
      </c>
      <c r="U83" s="108"/>
      <c r="V83" s="103">
        <v>59.099998474121094</v>
      </c>
      <c r="W83" s="108"/>
      <c r="X83" s="103" t="s">
        <v>9</v>
      </c>
      <c r="Y83" s="108"/>
      <c r="Z83" s="103" t="s">
        <v>9</v>
      </c>
      <c r="AA83" s="108"/>
      <c r="AB83" s="103" t="s">
        <v>9</v>
      </c>
      <c r="AC83" s="108"/>
      <c r="AD83" s="103" t="s">
        <v>9</v>
      </c>
      <c r="AE83" s="108"/>
      <c r="AF83" s="103" t="s">
        <v>9</v>
      </c>
      <c r="AG83" s="108"/>
      <c r="AH83" s="103" t="s">
        <v>9</v>
      </c>
      <c r="AI83" s="108"/>
      <c r="AJ83" s="103" t="s">
        <v>9</v>
      </c>
      <c r="AK83" s="108"/>
      <c r="AL83" s="103" t="s">
        <v>9</v>
      </c>
      <c r="AM83" s="108"/>
      <c r="AN83" s="103">
        <v>74.099998474121094</v>
      </c>
      <c r="AO83" s="108"/>
      <c r="AP83" s="103" t="s">
        <v>9</v>
      </c>
      <c r="AQ83" s="108"/>
      <c r="AR83" s="103" t="s">
        <v>9</v>
      </c>
      <c r="AS83" s="108"/>
    </row>
    <row r="84" spans="1:45" s="105" customFormat="1" x14ac:dyDescent="0.25">
      <c r="A84" s="1"/>
      <c r="B84" s="106" t="s">
        <v>63</v>
      </c>
      <c r="C84" s="106" t="s">
        <v>16</v>
      </c>
      <c r="D84" s="107">
        <v>90.400001525878906</v>
      </c>
      <c r="E84" s="104"/>
      <c r="F84" s="107">
        <v>87.5</v>
      </c>
      <c r="G84" s="104"/>
      <c r="H84" s="107" t="s">
        <v>9</v>
      </c>
      <c r="I84" s="104"/>
      <c r="J84" s="107" t="s">
        <v>9</v>
      </c>
      <c r="K84" s="104"/>
      <c r="L84" s="107" t="s">
        <v>9</v>
      </c>
      <c r="M84" s="104"/>
      <c r="N84" s="107">
        <v>93</v>
      </c>
      <c r="O84" s="104"/>
      <c r="P84" s="107" t="s">
        <v>9</v>
      </c>
      <c r="Q84" s="104"/>
      <c r="R84" s="107" t="s">
        <v>9</v>
      </c>
      <c r="S84" s="104"/>
      <c r="T84" s="107" t="s">
        <v>9</v>
      </c>
      <c r="U84" s="104"/>
      <c r="V84" s="107">
        <v>94.800003051757812</v>
      </c>
      <c r="W84" s="104"/>
      <c r="X84" s="107" t="s">
        <v>9</v>
      </c>
      <c r="Y84" s="104"/>
      <c r="Z84" s="107" t="s">
        <v>9</v>
      </c>
      <c r="AA84" s="104"/>
      <c r="AB84" s="107" t="s">
        <v>9</v>
      </c>
      <c r="AC84" s="104"/>
      <c r="AD84" s="107" t="s">
        <v>9</v>
      </c>
      <c r="AE84" s="104"/>
      <c r="AF84" s="107" t="s">
        <v>9</v>
      </c>
      <c r="AG84" s="104"/>
      <c r="AH84" s="107" t="s">
        <v>9</v>
      </c>
      <c r="AI84" s="104"/>
      <c r="AJ84" s="107">
        <v>95.699996948242188</v>
      </c>
      <c r="AK84" s="104"/>
      <c r="AL84" s="107">
        <v>95</v>
      </c>
      <c r="AM84" s="104"/>
      <c r="AN84" s="107">
        <v>98.099998474121094</v>
      </c>
      <c r="AO84" s="104"/>
      <c r="AP84" s="107">
        <v>98.199996948242188</v>
      </c>
      <c r="AQ84" s="104"/>
      <c r="AR84" s="107">
        <v>98.5</v>
      </c>
      <c r="AS84" s="104"/>
    </row>
    <row r="85" spans="1:45" x14ac:dyDescent="0.25">
      <c r="B85" s="102" t="s">
        <v>64</v>
      </c>
      <c r="C85" s="102" t="s">
        <v>8</v>
      </c>
      <c r="D85" s="103">
        <v>0</v>
      </c>
      <c r="E85" s="104">
        <v>7</v>
      </c>
      <c r="F85" s="103">
        <v>0</v>
      </c>
      <c r="G85" s="104">
        <v>7</v>
      </c>
      <c r="H85" s="103" t="s">
        <v>9</v>
      </c>
      <c r="I85" s="104"/>
      <c r="J85" s="103" t="s">
        <v>9</v>
      </c>
      <c r="K85" s="104"/>
      <c r="L85" s="103" t="s">
        <v>9</v>
      </c>
      <c r="M85" s="104"/>
      <c r="N85" s="103">
        <v>0</v>
      </c>
      <c r="O85" s="104">
        <v>7</v>
      </c>
      <c r="P85" s="103">
        <v>0</v>
      </c>
      <c r="Q85" s="104">
        <v>7</v>
      </c>
      <c r="R85" s="103">
        <v>0</v>
      </c>
      <c r="S85" s="104">
        <v>7</v>
      </c>
      <c r="T85" s="103">
        <v>0</v>
      </c>
      <c r="U85" s="104">
        <v>7</v>
      </c>
      <c r="V85" s="103">
        <v>0</v>
      </c>
      <c r="W85" s="104">
        <v>7</v>
      </c>
      <c r="X85" s="103">
        <v>0</v>
      </c>
      <c r="Y85" s="104">
        <v>7</v>
      </c>
      <c r="Z85" s="103">
        <v>0</v>
      </c>
      <c r="AA85" s="104">
        <v>7</v>
      </c>
      <c r="AB85" s="103" t="s">
        <v>9</v>
      </c>
      <c r="AC85" s="104"/>
      <c r="AD85" s="103" t="s">
        <v>9</v>
      </c>
      <c r="AE85" s="104"/>
      <c r="AF85" s="103" t="s">
        <v>9</v>
      </c>
      <c r="AG85" s="104"/>
      <c r="AH85" s="103" t="s">
        <v>9</v>
      </c>
      <c r="AI85" s="104"/>
      <c r="AJ85" s="103" t="s">
        <v>9</v>
      </c>
      <c r="AK85" s="104"/>
      <c r="AL85" s="103" t="s">
        <v>9</v>
      </c>
      <c r="AM85" s="104"/>
      <c r="AN85" s="103" t="s">
        <v>9</v>
      </c>
      <c r="AO85" s="104"/>
      <c r="AP85" s="103" t="s">
        <v>9</v>
      </c>
      <c r="AQ85" s="104"/>
      <c r="AR85" s="103" t="s">
        <v>9</v>
      </c>
      <c r="AS85" s="104"/>
    </row>
    <row r="86" spans="1:45" s="105" customFormat="1" x14ac:dyDescent="0.25">
      <c r="A86" s="1"/>
      <c r="B86" s="106" t="s">
        <v>65</v>
      </c>
      <c r="C86" s="106" t="s">
        <v>8</v>
      </c>
      <c r="D86" s="107" t="s">
        <v>9</v>
      </c>
      <c r="E86" s="104"/>
      <c r="F86" s="107" t="s">
        <v>9</v>
      </c>
      <c r="G86" s="104"/>
      <c r="H86" s="107" t="s">
        <v>9</v>
      </c>
      <c r="I86" s="104"/>
      <c r="J86" s="107" t="s">
        <v>9</v>
      </c>
      <c r="K86" s="104"/>
      <c r="L86" s="107" t="s">
        <v>9</v>
      </c>
      <c r="M86" s="104"/>
      <c r="N86" s="107" t="s">
        <v>9</v>
      </c>
      <c r="O86" s="104"/>
      <c r="P86" s="107" t="s">
        <v>9</v>
      </c>
      <c r="Q86" s="104"/>
      <c r="R86" s="107" t="s">
        <v>9</v>
      </c>
      <c r="S86" s="104"/>
      <c r="T86" s="107" t="s">
        <v>9</v>
      </c>
      <c r="U86" s="104"/>
      <c r="V86" s="107" t="s">
        <v>9</v>
      </c>
      <c r="W86" s="104"/>
      <c r="X86" s="107" t="s">
        <v>9</v>
      </c>
      <c r="Y86" s="104"/>
      <c r="Z86" s="107" t="s">
        <v>9</v>
      </c>
      <c r="AA86" s="104"/>
      <c r="AB86" s="107" t="s">
        <v>9</v>
      </c>
      <c r="AC86" s="104"/>
      <c r="AD86" s="107">
        <v>66.199996948242187</v>
      </c>
      <c r="AE86" s="104"/>
      <c r="AF86" s="107">
        <v>69.300003051757812</v>
      </c>
      <c r="AG86" s="104"/>
      <c r="AH86" s="107">
        <v>73.099998474121094</v>
      </c>
      <c r="AI86" s="104"/>
      <c r="AJ86" s="107">
        <v>73.699996948242188</v>
      </c>
      <c r="AK86" s="104"/>
      <c r="AL86" s="107">
        <v>72.5</v>
      </c>
      <c r="AM86" s="104"/>
      <c r="AN86" s="107">
        <v>73.699996948242188</v>
      </c>
      <c r="AO86" s="104"/>
      <c r="AP86" s="107" t="s">
        <v>9</v>
      </c>
      <c r="AQ86" s="104"/>
      <c r="AR86" s="107" t="s">
        <v>9</v>
      </c>
      <c r="AS86" s="104"/>
    </row>
    <row r="87" spans="1:45" x14ac:dyDescent="0.25">
      <c r="B87" s="109" t="s">
        <v>66</v>
      </c>
      <c r="C87" s="109" t="s">
        <v>8</v>
      </c>
      <c r="D87" s="110" t="s">
        <v>9</v>
      </c>
      <c r="E87" s="111"/>
      <c r="F87" s="110" t="s">
        <v>9</v>
      </c>
      <c r="G87" s="111"/>
      <c r="H87" s="110" t="s">
        <v>9</v>
      </c>
      <c r="I87" s="111"/>
      <c r="J87" s="110" t="s">
        <v>9</v>
      </c>
      <c r="K87" s="111"/>
      <c r="L87" s="110" t="s">
        <v>9</v>
      </c>
      <c r="M87" s="111"/>
      <c r="N87" s="110" t="s">
        <v>9</v>
      </c>
      <c r="O87" s="111"/>
      <c r="P87" s="110" t="s">
        <v>9</v>
      </c>
      <c r="Q87" s="111"/>
      <c r="R87" s="110">
        <v>35</v>
      </c>
      <c r="S87" s="111"/>
      <c r="T87" s="110">
        <v>35</v>
      </c>
      <c r="U87" s="111"/>
      <c r="V87" s="110">
        <v>35</v>
      </c>
      <c r="W87" s="111"/>
      <c r="X87" s="110">
        <v>35</v>
      </c>
      <c r="Y87" s="111"/>
      <c r="Z87" s="110">
        <v>35</v>
      </c>
      <c r="AA87" s="111"/>
      <c r="AB87" s="110">
        <v>35</v>
      </c>
      <c r="AC87" s="111"/>
      <c r="AD87" s="110">
        <v>35</v>
      </c>
      <c r="AE87" s="111"/>
      <c r="AF87" s="110">
        <v>38</v>
      </c>
      <c r="AG87" s="111"/>
      <c r="AH87" s="110">
        <v>41</v>
      </c>
      <c r="AI87" s="111"/>
      <c r="AJ87" s="110">
        <v>47</v>
      </c>
      <c r="AK87" s="111"/>
      <c r="AL87" s="110">
        <v>50</v>
      </c>
      <c r="AM87" s="111"/>
      <c r="AN87" s="110">
        <v>50</v>
      </c>
      <c r="AO87" s="111"/>
      <c r="AP87" s="110" t="s">
        <v>9</v>
      </c>
      <c r="AQ87" s="111"/>
      <c r="AR87" s="110" t="s">
        <v>9</v>
      </c>
      <c r="AS87" s="111"/>
    </row>
    <row r="88" spans="1:45" x14ac:dyDescent="0.25">
      <c r="B88" s="109" t="s">
        <v>67</v>
      </c>
      <c r="C88" s="109" t="s">
        <v>26</v>
      </c>
      <c r="D88" s="110">
        <v>13</v>
      </c>
      <c r="E88" s="111"/>
      <c r="F88" s="110">
        <v>13</v>
      </c>
      <c r="G88" s="111"/>
      <c r="H88" s="110">
        <v>13</v>
      </c>
      <c r="I88" s="111"/>
      <c r="J88" s="110">
        <v>13</v>
      </c>
      <c r="K88" s="111"/>
      <c r="L88" s="110">
        <v>13</v>
      </c>
      <c r="M88" s="111"/>
      <c r="N88" s="110">
        <v>13</v>
      </c>
      <c r="O88" s="111"/>
      <c r="P88" s="110">
        <v>13.800000190734863</v>
      </c>
      <c r="Q88" s="111"/>
      <c r="R88" s="110">
        <v>14</v>
      </c>
      <c r="S88" s="111"/>
      <c r="T88" s="110">
        <v>15.800000190734863</v>
      </c>
      <c r="U88" s="111"/>
      <c r="V88" s="110">
        <v>16.100000381469727</v>
      </c>
      <c r="W88" s="111"/>
      <c r="X88" s="110">
        <v>13.300000190734863</v>
      </c>
      <c r="Y88" s="111"/>
      <c r="Z88" s="110">
        <v>13.199999809265137</v>
      </c>
      <c r="AA88" s="111"/>
      <c r="AB88" s="110">
        <v>9.3000001907348633</v>
      </c>
      <c r="AC88" s="111"/>
      <c r="AD88" s="110">
        <v>8.3999996185302734</v>
      </c>
      <c r="AE88" s="111"/>
      <c r="AF88" s="110">
        <v>14.800000190734863</v>
      </c>
      <c r="AG88" s="111"/>
      <c r="AH88" s="110">
        <v>21.700000762939453</v>
      </c>
      <c r="AI88" s="111"/>
      <c r="AJ88" s="110">
        <v>20.700000762939453</v>
      </c>
      <c r="AK88" s="111"/>
      <c r="AL88" s="110">
        <v>100</v>
      </c>
      <c r="AM88" s="111">
        <v>3</v>
      </c>
      <c r="AN88" s="110">
        <v>100</v>
      </c>
      <c r="AO88" s="111"/>
      <c r="AP88" s="110">
        <v>100</v>
      </c>
      <c r="AQ88" s="111"/>
      <c r="AR88" s="110" t="s">
        <v>9</v>
      </c>
      <c r="AS88" s="111"/>
    </row>
    <row r="89" spans="1:45" x14ac:dyDescent="0.25">
      <c r="B89" s="109" t="s">
        <v>68</v>
      </c>
      <c r="C89" s="109" t="s">
        <v>8</v>
      </c>
      <c r="D89" s="110">
        <v>0</v>
      </c>
      <c r="E89" s="114"/>
      <c r="F89" s="110">
        <v>0</v>
      </c>
      <c r="G89" s="114"/>
      <c r="H89" s="110">
        <v>0</v>
      </c>
      <c r="I89" s="114"/>
      <c r="J89" s="110">
        <v>0</v>
      </c>
      <c r="K89" s="114"/>
      <c r="L89" s="110">
        <v>0</v>
      </c>
      <c r="M89" s="114"/>
      <c r="N89" s="110">
        <v>0</v>
      </c>
      <c r="O89" s="114"/>
      <c r="P89" s="110">
        <v>0</v>
      </c>
      <c r="Q89" s="114"/>
      <c r="R89" s="110">
        <v>0</v>
      </c>
      <c r="S89" s="114"/>
      <c r="T89" s="110">
        <v>0</v>
      </c>
      <c r="U89" s="114"/>
      <c r="V89" s="110">
        <v>0</v>
      </c>
      <c r="W89" s="114"/>
      <c r="X89" s="110">
        <v>0</v>
      </c>
      <c r="Y89" s="114"/>
      <c r="Z89" s="110">
        <v>0</v>
      </c>
      <c r="AA89" s="114"/>
      <c r="AB89" s="110">
        <v>0</v>
      </c>
      <c r="AC89" s="114"/>
      <c r="AD89" s="110">
        <v>0</v>
      </c>
      <c r="AE89" s="114"/>
      <c r="AF89" s="110" t="s">
        <v>9</v>
      </c>
      <c r="AG89" s="114"/>
      <c r="AH89" s="110" t="s">
        <v>9</v>
      </c>
      <c r="AI89" s="114"/>
      <c r="AJ89" s="110" t="s">
        <v>9</v>
      </c>
      <c r="AK89" s="114"/>
      <c r="AL89" s="110" t="s">
        <v>9</v>
      </c>
      <c r="AM89" s="114"/>
      <c r="AN89" s="110" t="s">
        <v>9</v>
      </c>
      <c r="AO89" s="114"/>
      <c r="AP89" s="110" t="s">
        <v>9</v>
      </c>
      <c r="AQ89" s="114"/>
      <c r="AR89" s="110" t="s">
        <v>9</v>
      </c>
      <c r="AS89" s="114"/>
    </row>
    <row r="90" spans="1:45" s="105" customFormat="1" x14ac:dyDescent="0.25">
      <c r="A90" s="1"/>
      <c r="B90" s="112" t="s">
        <v>69</v>
      </c>
      <c r="C90" s="112" t="s">
        <v>8</v>
      </c>
      <c r="D90" s="113" t="s">
        <v>9</v>
      </c>
      <c r="E90" s="111"/>
      <c r="F90" s="113" t="s">
        <v>9</v>
      </c>
      <c r="G90" s="111"/>
      <c r="H90" s="113" t="s">
        <v>9</v>
      </c>
      <c r="I90" s="111"/>
      <c r="J90" s="113" t="s">
        <v>9</v>
      </c>
      <c r="K90" s="111"/>
      <c r="L90" s="113" t="s">
        <v>9</v>
      </c>
      <c r="M90" s="111"/>
      <c r="N90" s="113" t="s">
        <v>9</v>
      </c>
      <c r="O90" s="111"/>
      <c r="P90" s="113" t="s">
        <v>9</v>
      </c>
      <c r="Q90" s="111"/>
      <c r="R90" s="113">
        <v>44.319999694824219</v>
      </c>
      <c r="S90" s="111"/>
      <c r="T90" s="113" t="s">
        <v>9</v>
      </c>
      <c r="U90" s="111"/>
      <c r="V90" s="113" t="s">
        <v>9</v>
      </c>
      <c r="W90" s="111"/>
      <c r="X90" s="113">
        <v>48.200000762939453</v>
      </c>
      <c r="Y90" s="111"/>
      <c r="Z90" s="113" t="s">
        <v>9</v>
      </c>
      <c r="AA90" s="111"/>
      <c r="AB90" s="113" t="s">
        <v>9</v>
      </c>
      <c r="AC90" s="111"/>
      <c r="AD90" s="113" t="s">
        <v>9</v>
      </c>
      <c r="AE90" s="111"/>
      <c r="AF90" s="113" t="s">
        <v>9</v>
      </c>
      <c r="AG90" s="111"/>
      <c r="AH90" s="113" t="s">
        <v>9</v>
      </c>
      <c r="AI90" s="111"/>
      <c r="AJ90" s="113" t="s">
        <v>9</v>
      </c>
      <c r="AK90" s="111"/>
      <c r="AL90" s="113" t="s">
        <v>9</v>
      </c>
      <c r="AM90" s="111"/>
      <c r="AN90" s="113" t="s">
        <v>9</v>
      </c>
      <c r="AO90" s="111"/>
      <c r="AP90" s="113" t="s">
        <v>9</v>
      </c>
      <c r="AQ90" s="111"/>
      <c r="AR90" s="113" t="s">
        <v>9</v>
      </c>
      <c r="AS90" s="111"/>
    </row>
    <row r="91" spans="1:45" x14ac:dyDescent="0.25">
      <c r="B91" s="109" t="s">
        <v>70</v>
      </c>
      <c r="C91" s="109" t="s">
        <v>8</v>
      </c>
      <c r="D91" s="110">
        <v>10</v>
      </c>
      <c r="E91" s="111"/>
      <c r="F91" s="110">
        <v>10</v>
      </c>
      <c r="G91" s="111"/>
      <c r="H91" s="110">
        <v>10</v>
      </c>
      <c r="I91" s="111"/>
      <c r="J91" s="110">
        <v>10</v>
      </c>
      <c r="K91" s="111"/>
      <c r="L91" s="110">
        <v>10</v>
      </c>
      <c r="M91" s="111"/>
      <c r="N91" s="110">
        <v>15</v>
      </c>
      <c r="O91" s="111"/>
      <c r="P91" s="110">
        <v>20</v>
      </c>
      <c r="Q91" s="111"/>
      <c r="R91" s="110" t="s">
        <v>9</v>
      </c>
      <c r="S91" s="111"/>
      <c r="T91" s="110" t="s">
        <v>9</v>
      </c>
      <c r="U91" s="111"/>
      <c r="V91" s="110" t="s">
        <v>9</v>
      </c>
      <c r="W91" s="111"/>
      <c r="X91" s="110" t="s">
        <v>9</v>
      </c>
      <c r="Y91" s="111"/>
      <c r="Z91" s="110" t="s">
        <v>9</v>
      </c>
      <c r="AA91" s="111"/>
      <c r="AB91" s="110" t="s">
        <v>9</v>
      </c>
      <c r="AC91" s="111"/>
      <c r="AD91" s="110">
        <v>19.049999237060547</v>
      </c>
      <c r="AE91" s="111">
        <v>8</v>
      </c>
      <c r="AF91" s="110">
        <v>19.399999618530273</v>
      </c>
      <c r="AG91" s="111">
        <v>8</v>
      </c>
      <c r="AH91" s="110">
        <v>19.459999084472656</v>
      </c>
      <c r="AI91" s="111">
        <v>9</v>
      </c>
      <c r="AJ91" s="110">
        <v>20.100000381469727</v>
      </c>
      <c r="AK91" s="111">
        <v>9</v>
      </c>
      <c r="AL91" s="110">
        <v>20.979999542236328</v>
      </c>
      <c r="AM91" s="111">
        <v>9</v>
      </c>
      <c r="AN91" s="110">
        <v>22.239999771118164</v>
      </c>
      <c r="AO91" s="111">
        <v>9</v>
      </c>
      <c r="AP91" s="110" t="s">
        <v>9</v>
      </c>
      <c r="AQ91" s="111"/>
      <c r="AR91" s="110" t="s">
        <v>9</v>
      </c>
      <c r="AS91" s="111"/>
    </row>
    <row r="92" spans="1:45" x14ac:dyDescent="0.25">
      <c r="B92" s="102" t="s">
        <v>71</v>
      </c>
      <c r="C92" s="102" t="s">
        <v>16</v>
      </c>
      <c r="D92" s="103" t="s">
        <v>9</v>
      </c>
      <c r="E92" s="104"/>
      <c r="F92" s="103" t="s">
        <v>9</v>
      </c>
      <c r="G92" s="104"/>
      <c r="H92" s="103" t="s">
        <v>9</v>
      </c>
      <c r="I92" s="104"/>
      <c r="J92" s="103" t="s">
        <v>9</v>
      </c>
      <c r="K92" s="104"/>
      <c r="L92" s="103" t="s">
        <v>9</v>
      </c>
      <c r="M92" s="104"/>
      <c r="N92" s="103" t="s">
        <v>9</v>
      </c>
      <c r="O92" s="104"/>
      <c r="P92" s="103">
        <v>22.899999618530273</v>
      </c>
      <c r="Q92" s="104"/>
      <c r="R92" s="103">
        <v>25.200000762939453</v>
      </c>
      <c r="S92" s="104"/>
      <c r="T92" s="103">
        <v>27.700000762939453</v>
      </c>
      <c r="U92" s="104"/>
      <c r="V92" s="103">
        <v>29.700000762939453</v>
      </c>
      <c r="W92" s="104"/>
      <c r="X92" s="103">
        <v>31.5</v>
      </c>
      <c r="Y92" s="104"/>
      <c r="Z92" s="103">
        <v>35</v>
      </c>
      <c r="AA92" s="104"/>
      <c r="AB92" s="103">
        <v>36.099998474121094</v>
      </c>
      <c r="AC92" s="104"/>
      <c r="AD92" s="103">
        <v>38.310001373291016</v>
      </c>
      <c r="AE92" s="104"/>
      <c r="AF92" s="103">
        <v>40.209999084472656</v>
      </c>
      <c r="AG92" s="104"/>
      <c r="AH92" s="103">
        <v>42.149314880371094</v>
      </c>
      <c r="AI92" s="104"/>
      <c r="AJ92" s="103">
        <v>44.769771575927734</v>
      </c>
      <c r="AK92" s="104"/>
      <c r="AL92" s="103">
        <v>46.5</v>
      </c>
      <c r="AM92" s="104"/>
      <c r="AN92" s="103">
        <v>47.459999084472656</v>
      </c>
      <c r="AO92" s="104"/>
      <c r="AP92" s="103">
        <v>50.191429138183594</v>
      </c>
      <c r="AQ92" s="104"/>
      <c r="AR92" s="103" t="s">
        <v>9</v>
      </c>
      <c r="AS92" s="104"/>
    </row>
    <row r="93" spans="1:45" s="105" customFormat="1" x14ac:dyDescent="0.25">
      <c r="A93" s="1"/>
      <c r="B93" s="106" t="s">
        <v>72</v>
      </c>
      <c r="C93" s="106" t="s">
        <v>8</v>
      </c>
      <c r="D93" s="107">
        <v>100</v>
      </c>
      <c r="E93" s="108"/>
      <c r="F93" s="107">
        <v>100</v>
      </c>
      <c r="G93" s="108"/>
      <c r="H93" s="107">
        <v>100</v>
      </c>
      <c r="I93" s="108"/>
      <c r="J93" s="107">
        <v>100</v>
      </c>
      <c r="K93" s="108"/>
      <c r="L93" s="107">
        <v>100</v>
      </c>
      <c r="M93" s="108"/>
      <c r="N93" s="107">
        <v>100</v>
      </c>
      <c r="O93" s="108"/>
      <c r="P93" s="107">
        <v>100</v>
      </c>
      <c r="Q93" s="108"/>
      <c r="R93" s="107">
        <v>100</v>
      </c>
      <c r="S93" s="108"/>
      <c r="T93" s="107">
        <v>100</v>
      </c>
      <c r="U93" s="108"/>
      <c r="V93" s="107">
        <v>100</v>
      </c>
      <c r="W93" s="108"/>
      <c r="X93" s="107">
        <v>100</v>
      </c>
      <c r="Y93" s="108"/>
      <c r="Z93" s="107">
        <v>100</v>
      </c>
      <c r="AA93" s="108"/>
      <c r="AB93" s="107">
        <v>100</v>
      </c>
      <c r="AC93" s="108"/>
      <c r="AD93" s="107">
        <v>100</v>
      </c>
      <c r="AE93" s="108"/>
      <c r="AF93" s="107">
        <v>100</v>
      </c>
      <c r="AG93" s="108"/>
      <c r="AH93" s="107">
        <v>100</v>
      </c>
      <c r="AI93" s="108"/>
      <c r="AJ93" s="107">
        <v>100</v>
      </c>
      <c r="AK93" s="108"/>
      <c r="AL93" s="107">
        <v>100</v>
      </c>
      <c r="AM93" s="108"/>
      <c r="AN93" s="107">
        <v>100</v>
      </c>
      <c r="AO93" s="108"/>
      <c r="AP93" s="107" t="s">
        <v>9</v>
      </c>
      <c r="AQ93" s="108"/>
      <c r="AR93" s="107" t="s">
        <v>9</v>
      </c>
      <c r="AS93" s="108"/>
    </row>
    <row r="94" spans="1:45" s="105" customFormat="1" x14ac:dyDescent="0.25">
      <c r="A94" s="1"/>
      <c r="B94" s="106" t="s">
        <v>73</v>
      </c>
      <c r="C94" s="106" t="s">
        <v>8</v>
      </c>
      <c r="D94" s="107" t="s">
        <v>9</v>
      </c>
      <c r="E94" s="104"/>
      <c r="F94" s="107" t="s">
        <v>9</v>
      </c>
      <c r="G94" s="104"/>
      <c r="H94" s="107" t="s">
        <v>9</v>
      </c>
      <c r="I94" s="104"/>
      <c r="J94" s="107" t="s">
        <v>9</v>
      </c>
      <c r="K94" s="104"/>
      <c r="L94" s="107" t="s">
        <v>9</v>
      </c>
      <c r="M94" s="104"/>
      <c r="N94" s="107" t="s">
        <v>9</v>
      </c>
      <c r="O94" s="104"/>
      <c r="P94" s="107" t="s">
        <v>9</v>
      </c>
      <c r="Q94" s="104"/>
      <c r="R94" s="107" t="s">
        <v>9</v>
      </c>
      <c r="S94" s="104"/>
      <c r="T94" s="107" t="s">
        <v>9</v>
      </c>
      <c r="U94" s="104"/>
      <c r="V94" s="107" t="s">
        <v>9</v>
      </c>
      <c r="W94" s="104"/>
      <c r="X94" s="107" t="s">
        <v>9</v>
      </c>
      <c r="Y94" s="104"/>
      <c r="Z94" s="107">
        <v>10</v>
      </c>
      <c r="AA94" s="104"/>
      <c r="AB94" s="107">
        <v>11</v>
      </c>
      <c r="AC94" s="104"/>
      <c r="AD94" s="107">
        <v>15</v>
      </c>
      <c r="AE94" s="104"/>
      <c r="AF94" s="107">
        <v>17</v>
      </c>
      <c r="AG94" s="104"/>
      <c r="AH94" s="107">
        <v>18</v>
      </c>
      <c r="AI94" s="104"/>
      <c r="AJ94" s="107">
        <v>18</v>
      </c>
      <c r="AK94" s="104"/>
      <c r="AL94" s="107">
        <v>18</v>
      </c>
      <c r="AM94" s="104"/>
      <c r="AN94" s="107">
        <v>18</v>
      </c>
      <c r="AO94" s="104"/>
      <c r="AP94" s="107" t="s">
        <v>9</v>
      </c>
      <c r="AQ94" s="104"/>
      <c r="AR94" s="107" t="s">
        <v>9</v>
      </c>
      <c r="AS94" s="104"/>
    </row>
    <row r="95" spans="1:45" x14ac:dyDescent="0.25">
      <c r="B95" s="102" t="s">
        <v>74</v>
      </c>
      <c r="C95" s="102" t="s">
        <v>8</v>
      </c>
      <c r="D95" s="103" t="s">
        <v>9</v>
      </c>
      <c r="E95" s="104"/>
      <c r="F95" s="103" t="s">
        <v>9</v>
      </c>
      <c r="G95" s="104"/>
      <c r="H95" s="103" t="s">
        <v>9</v>
      </c>
      <c r="I95" s="104"/>
      <c r="J95" s="103" t="s">
        <v>9</v>
      </c>
      <c r="K95" s="104"/>
      <c r="L95" s="103" t="s">
        <v>9</v>
      </c>
      <c r="M95" s="104"/>
      <c r="N95" s="103" t="s">
        <v>9</v>
      </c>
      <c r="O95" s="104"/>
      <c r="P95" s="103">
        <v>80</v>
      </c>
      <c r="Q95" s="104"/>
      <c r="R95" s="103" t="s">
        <v>9</v>
      </c>
      <c r="S95" s="104"/>
      <c r="T95" s="103" t="s">
        <v>9</v>
      </c>
      <c r="U95" s="104"/>
      <c r="V95" s="103" t="s">
        <v>9</v>
      </c>
      <c r="W95" s="104"/>
      <c r="X95" s="103" t="s">
        <v>9</v>
      </c>
      <c r="Y95" s="104"/>
      <c r="Z95" s="103" t="s">
        <v>9</v>
      </c>
      <c r="AA95" s="104"/>
      <c r="AB95" s="103" t="s">
        <v>9</v>
      </c>
      <c r="AC95" s="104"/>
      <c r="AD95" s="103" t="s">
        <v>9</v>
      </c>
      <c r="AE95" s="104"/>
      <c r="AF95" s="103" t="s">
        <v>9</v>
      </c>
      <c r="AG95" s="104"/>
      <c r="AH95" s="103" t="s">
        <v>9</v>
      </c>
      <c r="AI95" s="104"/>
      <c r="AJ95" s="103" t="s">
        <v>9</v>
      </c>
      <c r="AK95" s="104"/>
      <c r="AL95" s="103" t="s">
        <v>9</v>
      </c>
      <c r="AM95" s="104"/>
      <c r="AN95" s="103" t="s">
        <v>9</v>
      </c>
      <c r="AO95" s="104"/>
      <c r="AP95" s="103" t="s">
        <v>9</v>
      </c>
      <c r="AQ95" s="104"/>
      <c r="AR95" s="103" t="s">
        <v>9</v>
      </c>
      <c r="AS95" s="104"/>
    </row>
    <row r="96" spans="1:45" s="105" customFormat="1" x14ac:dyDescent="0.25">
      <c r="A96" s="1"/>
      <c r="B96" s="106" t="s">
        <v>75</v>
      </c>
      <c r="C96" s="106" t="s">
        <v>16</v>
      </c>
      <c r="D96" s="107">
        <v>94</v>
      </c>
      <c r="E96" s="104">
        <v>1</v>
      </c>
      <c r="F96" s="107">
        <v>96.699996948242188</v>
      </c>
      <c r="G96" s="104">
        <v>1</v>
      </c>
      <c r="H96" s="107">
        <v>97.099998474121094</v>
      </c>
      <c r="I96" s="104">
        <v>1</v>
      </c>
      <c r="J96" s="107">
        <v>97.5</v>
      </c>
      <c r="K96" s="104">
        <v>1</v>
      </c>
      <c r="L96" s="107">
        <v>97.75</v>
      </c>
      <c r="M96" s="104">
        <v>1</v>
      </c>
      <c r="N96" s="107">
        <v>97.949996948242188</v>
      </c>
      <c r="O96" s="104">
        <v>1</v>
      </c>
      <c r="P96" s="107">
        <v>98.150001525878906</v>
      </c>
      <c r="Q96" s="104"/>
      <c r="R96" s="107">
        <v>98.349998474121094</v>
      </c>
      <c r="S96" s="104"/>
      <c r="T96" s="107">
        <v>98.5</v>
      </c>
      <c r="U96" s="104"/>
      <c r="V96" s="107">
        <v>98.580001831054687</v>
      </c>
      <c r="W96" s="104"/>
      <c r="X96" s="107">
        <v>98.800003051757812</v>
      </c>
      <c r="Y96" s="104"/>
      <c r="Z96" s="107">
        <v>99</v>
      </c>
      <c r="AA96" s="104"/>
      <c r="AB96" s="107">
        <v>99.089996337890625</v>
      </c>
      <c r="AC96" s="104"/>
      <c r="AD96" s="107" t="s">
        <v>9</v>
      </c>
      <c r="AE96" s="104"/>
      <c r="AF96" s="107">
        <v>99.300003051757813</v>
      </c>
      <c r="AG96" s="104"/>
      <c r="AH96" s="107" t="s">
        <v>9</v>
      </c>
      <c r="AI96" s="104"/>
      <c r="AJ96" s="107">
        <v>99.319999694824219</v>
      </c>
      <c r="AK96" s="104"/>
      <c r="AL96" s="107" t="s">
        <v>9</v>
      </c>
      <c r="AM96" s="104"/>
      <c r="AN96" s="107">
        <v>99.400001525878906</v>
      </c>
      <c r="AO96" s="104"/>
      <c r="AP96" s="107" t="s">
        <v>9</v>
      </c>
      <c r="AQ96" s="104"/>
      <c r="AR96" s="107" t="s">
        <v>9</v>
      </c>
      <c r="AS96" s="104"/>
    </row>
    <row r="97" spans="1:45" s="105" customFormat="1" x14ac:dyDescent="0.25">
      <c r="A97" s="1"/>
      <c r="B97" s="112" t="s">
        <v>76</v>
      </c>
      <c r="C97" s="112" t="s">
        <v>16</v>
      </c>
      <c r="D97" s="113">
        <v>80</v>
      </c>
      <c r="E97" s="111"/>
      <c r="F97" s="113">
        <v>80</v>
      </c>
      <c r="G97" s="111"/>
      <c r="H97" s="113">
        <v>80</v>
      </c>
      <c r="I97" s="111"/>
      <c r="J97" s="113">
        <v>80</v>
      </c>
      <c r="K97" s="111"/>
      <c r="L97" s="113">
        <v>80</v>
      </c>
      <c r="M97" s="111"/>
      <c r="N97" s="113">
        <v>80</v>
      </c>
      <c r="O97" s="111"/>
      <c r="P97" s="113">
        <v>80.800003051757813</v>
      </c>
      <c r="Q97" s="111"/>
      <c r="R97" s="113">
        <v>80.5</v>
      </c>
      <c r="S97" s="111"/>
      <c r="T97" s="113">
        <v>80.5</v>
      </c>
      <c r="U97" s="111"/>
      <c r="V97" s="113">
        <v>80.800003051757813</v>
      </c>
      <c r="W97" s="111"/>
      <c r="X97" s="113">
        <v>81.099998474121094</v>
      </c>
      <c r="Y97" s="111"/>
      <c r="Z97" s="113">
        <v>81.300003051757812</v>
      </c>
      <c r="AA97" s="111"/>
      <c r="AB97" s="113">
        <v>81.5</v>
      </c>
      <c r="AC97" s="111"/>
      <c r="AD97" s="113">
        <v>81.599998474121094</v>
      </c>
      <c r="AE97" s="111"/>
      <c r="AF97" s="113">
        <v>81.699996948242188</v>
      </c>
      <c r="AG97" s="111"/>
      <c r="AH97" s="113">
        <v>81.699996948242188</v>
      </c>
      <c r="AI97" s="111"/>
      <c r="AJ97" s="113">
        <v>81.800003051757812</v>
      </c>
      <c r="AK97" s="111"/>
      <c r="AL97" s="113">
        <v>82</v>
      </c>
      <c r="AM97" s="111"/>
      <c r="AN97" s="113">
        <v>82</v>
      </c>
      <c r="AO97" s="111"/>
      <c r="AP97" s="113">
        <v>82</v>
      </c>
      <c r="AQ97" s="111"/>
      <c r="AR97" s="113">
        <v>82</v>
      </c>
      <c r="AS97" s="111"/>
    </row>
    <row r="98" spans="1:45" s="105" customFormat="1" x14ac:dyDescent="0.25">
      <c r="A98" s="1"/>
      <c r="B98" s="112" t="s">
        <v>77</v>
      </c>
      <c r="C98" s="112" t="s">
        <v>16</v>
      </c>
      <c r="D98" s="113">
        <v>57</v>
      </c>
      <c r="E98" s="111">
        <v>1</v>
      </c>
      <c r="F98" s="113">
        <v>67</v>
      </c>
      <c r="G98" s="111">
        <v>1</v>
      </c>
      <c r="H98" s="113">
        <v>67</v>
      </c>
      <c r="I98" s="111">
        <v>1</v>
      </c>
      <c r="J98" s="113">
        <v>70</v>
      </c>
      <c r="K98" s="111">
        <v>1</v>
      </c>
      <c r="L98" s="113">
        <v>73</v>
      </c>
      <c r="M98" s="111">
        <v>1</v>
      </c>
      <c r="N98" s="113">
        <v>73</v>
      </c>
      <c r="O98" s="111">
        <v>1</v>
      </c>
      <c r="P98" s="113">
        <v>74.099998474121094</v>
      </c>
      <c r="Q98" s="111"/>
      <c r="R98" s="113">
        <v>73.699996948242188</v>
      </c>
      <c r="S98" s="111"/>
      <c r="T98" s="113">
        <v>73.900001525878906</v>
      </c>
      <c r="U98" s="111"/>
      <c r="V98" s="113">
        <v>75.199996948242187</v>
      </c>
      <c r="W98" s="111"/>
      <c r="X98" s="113">
        <v>76</v>
      </c>
      <c r="Y98" s="111"/>
      <c r="Z98" s="113">
        <v>78.599998474121094</v>
      </c>
      <c r="AA98" s="111"/>
      <c r="AB98" s="113">
        <v>79</v>
      </c>
      <c r="AC98" s="111"/>
      <c r="AD98" s="113">
        <v>78.699996948242188</v>
      </c>
      <c r="AE98" s="111"/>
      <c r="AF98" s="113">
        <v>78.900001525878906</v>
      </c>
      <c r="AG98" s="111"/>
      <c r="AH98" s="113">
        <v>80.599998474121094</v>
      </c>
      <c r="AI98" s="111"/>
      <c r="AJ98" s="113">
        <v>81.099998474121094</v>
      </c>
      <c r="AK98" s="111"/>
      <c r="AL98" s="113">
        <v>81.300003051757812</v>
      </c>
      <c r="AM98" s="111"/>
      <c r="AN98" s="113">
        <v>81.699996948242188</v>
      </c>
      <c r="AO98" s="111"/>
      <c r="AP98" s="113">
        <v>81.900001525878906</v>
      </c>
      <c r="AQ98" s="111"/>
      <c r="AR98" s="113" t="s">
        <v>9</v>
      </c>
      <c r="AS98" s="111"/>
    </row>
    <row r="99" spans="1:45" x14ac:dyDescent="0.25">
      <c r="B99" s="109" t="s">
        <v>78</v>
      </c>
      <c r="C99" s="109" t="s">
        <v>8</v>
      </c>
      <c r="D99" s="110" t="s">
        <v>9</v>
      </c>
      <c r="E99" s="114"/>
      <c r="F99" s="110" t="s">
        <v>9</v>
      </c>
      <c r="G99" s="114"/>
      <c r="H99" s="110" t="s">
        <v>9</v>
      </c>
      <c r="I99" s="114"/>
      <c r="J99" s="110" t="s">
        <v>9</v>
      </c>
      <c r="K99" s="114"/>
      <c r="L99" s="110" t="s">
        <v>9</v>
      </c>
      <c r="M99" s="114"/>
      <c r="N99" s="110" t="s">
        <v>9</v>
      </c>
      <c r="O99" s="114"/>
      <c r="P99" s="110">
        <v>30</v>
      </c>
      <c r="Q99" s="114"/>
      <c r="R99" s="110">
        <v>31</v>
      </c>
      <c r="S99" s="114"/>
      <c r="T99" s="110">
        <v>33</v>
      </c>
      <c r="U99" s="114"/>
      <c r="V99" s="110">
        <v>34</v>
      </c>
      <c r="W99" s="114"/>
      <c r="X99" s="110">
        <v>36</v>
      </c>
      <c r="Y99" s="114"/>
      <c r="Z99" s="110">
        <v>46</v>
      </c>
      <c r="AA99" s="114"/>
      <c r="AB99" s="110">
        <v>48</v>
      </c>
      <c r="AC99" s="114"/>
      <c r="AD99" s="110">
        <v>55</v>
      </c>
      <c r="AE99" s="114"/>
      <c r="AF99" s="110" t="s">
        <v>9</v>
      </c>
      <c r="AG99" s="114"/>
      <c r="AH99" s="110" t="s">
        <v>9</v>
      </c>
      <c r="AI99" s="114"/>
      <c r="AJ99" s="110" t="s">
        <v>9</v>
      </c>
      <c r="AK99" s="114"/>
      <c r="AL99" s="110" t="s">
        <v>9</v>
      </c>
      <c r="AM99" s="114"/>
      <c r="AN99" s="110" t="s">
        <v>9</v>
      </c>
      <c r="AO99" s="114"/>
      <c r="AP99" s="110" t="s">
        <v>9</v>
      </c>
      <c r="AQ99" s="114"/>
      <c r="AR99" s="110" t="s">
        <v>9</v>
      </c>
      <c r="AS99" s="114"/>
    </row>
    <row r="100" spans="1:45" x14ac:dyDescent="0.25">
      <c r="B100" s="109" t="s">
        <v>79</v>
      </c>
      <c r="C100" s="109" t="s">
        <v>16</v>
      </c>
      <c r="D100" s="110" t="s">
        <v>9</v>
      </c>
      <c r="E100" s="111"/>
      <c r="F100" s="110">
        <v>42.400001525878906</v>
      </c>
      <c r="G100" s="111">
        <v>1</v>
      </c>
      <c r="H100" s="110">
        <v>43.099998474121094</v>
      </c>
      <c r="I100" s="111">
        <v>1</v>
      </c>
      <c r="J100" s="110">
        <v>47.099998474121094</v>
      </c>
      <c r="K100" s="111">
        <v>1</v>
      </c>
      <c r="L100" s="110">
        <v>49.700000762939453</v>
      </c>
      <c r="M100" s="111">
        <v>1</v>
      </c>
      <c r="N100" s="110">
        <v>52.099998474121094</v>
      </c>
      <c r="O100" s="111">
        <v>1</v>
      </c>
      <c r="P100" s="110">
        <v>53.599998474121094</v>
      </c>
      <c r="Q100" s="111"/>
      <c r="R100" s="110">
        <v>55.299999237060547</v>
      </c>
      <c r="S100" s="111">
        <v>1</v>
      </c>
      <c r="T100" s="110">
        <v>56.700000762939453</v>
      </c>
      <c r="U100" s="111"/>
      <c r="V100" s="110">
        <v>58.200000762939453</v>
      </c>
      <c r="W100" s="111"/>
      <c r="X100" s="110">
        <v>59</v>
      </c>
      <c r="Y100" s="111"/>
      <c r="Z100" s="110">
        <v>60.200000762939453</v>
      </c>
      <c r="AA100" s="111"/>
      <c r="AB100" s="110">
        <v>61.400001525878906</v>
      </c>
      <c r="AC100" s="111"/>
      <c r="AD100" s="110">
        <v>62.299999237060547</v>
      </c>
      <c r="AE100" s="111">
        <v>1</v>
      </c>
      <c r="AF100" s="110">
        <v>63.099998474121094</v>
      </c>
      <c r="AG100" s="111"/>
      <c r="AH100" s="110">
        <v>64.199996948242188</v>
      </c>
      <c r="AI100" s="111"/>
      <c r="AJ100" s="110">
        <v>64.699996948242188</v>
      </c>
      <c r="AK100" s="111"/>
      <c r="AL100" s="110">
        <v>65.699996948242188</v>
      </c>
      <c r="AM100" s="111"/>
      <c r="AN100" s="110">
        <v>68.699996948242188</v>
      </c>
      <c r="AO100" s="111"/>
      <c r="AP100" s="110">
        <v>70.300003051757813</v>
      </c>
      <c r="AQ100" s="111"/>
      <c r="AR100" s="110">
        <v>71.5</v>
      </c>
      <c r="AS100" s="111"/>
    </row>
    <row r="101" spans="1:45" x14ac:dyDescent="0.25">
      <c r="B101" s="109" t="s">
        <v>80</v>
      </c>
      <c r="C101" s="109" t="s">
        <v>16</v>
      </c>
      <c r="D101" s="110">
        <v>20.899999618530273</v>
      </c>
      <c r="E101" s="111"/>
      <c r="F101" s="110" t="s">
        <v>9</v>
      </c>
      <c r="G101" s="111"/>
      <c r="H101" s="110" t="s">
        <v>9</v>
      </c>
      <c r="I101" s="111"/>
      <c r="J101" s="110" t="s">
        <v>9</v>
      </c>
      <c r="K101" s="111"/>
      <c r="L101" s="110">
        <v>44</v>
      </c>
      <c r="M101" s="111">
        <v>1</v>
      </c>
      <c r="N101" s="110" t="s">
        <v>9</v>
      </c>
      <c r="O101" s="111"/>
      <c r="P101" s="110" t="s">
        <v>9</v>
      </c>
      <c r="Q101" s="111"/>
      <c r="R101" s="110" t="s">
        <v>9</v>
      </c>
      <c r="S101" s="111"/>
      <c r="T101" s="110">
        <v>57</v>
      </c>
      <c r="U101" s="111"/>
      <c r="V101" s="110">
        <v>60</v>
      </c>
      <c r="W101" s="111"/>
      <c r="X101" s="110" t="s">
        <v>9</v>
      </c>
      <c r="Y101" s="111"/>
      <c r="Z101" s="110">
        <v>65</v>
      </c>
      <c r="AA101" s="111"/>
      <c r="AB101" s="110">
        <v>71.720001220703125</v>
      </c>
      <c r="AC101" s="111"/>
      <c r="AD101" s="110">
        <v>69</v>
      </c>
      <c r="AE101" s="111"/>
      <c r="AF101" s="110">
        <v>70</v>
      </c>
      <c r="AG101" s="111"/>
      <c r="AH101" s="110">
        <v>70.639999389648437</v>
      </c>
      <c r="AI101" s="111"/>
      <c r="AJ101" s="110" t="s">
        <v>9</v>
      </c>
      <c r="AK101" s="111"/>
      <c r="AL101" s="110" t="s">
        <v>9</v>
      </c>
      <c r="AM101" s="111"/>
      <c r="AN101" s="110" t="s">
        <v>9</v>
      </c>
      <c r="AO101" s="111"/>
      <c r="AP101" s="110" t="s">
        <v>9</v>
      </c>
      <c r="AQ101" s="111"/>
      <c r="AR101" s="110" t="s">
        <v>9</v>
      </c>
      <c r="AS101" s="111"/>
    </row>
    <row r="102" spans="1:45" x14ac:dyDescent="0.25">
      <c r="B102" s="102" t="s">
        <v>81</v>
      </c>
      <c r="C102" s="102" t="s">
        <v>16</v>
      </c>
      <c r="D102" s="103">
        <v>32.900001525878906</v>
      </c>
      <c r="E102" s="104"/>
      <c r="F102" s="103">
        <v>45.200000762939453</v>
      </c>
      <c r="G102" s="104"/>
      <c r="H102" s="103">
        <v>52.599998474121094</v>
      </c>
      <c r="I102" s="104"/>
      <c r="J102" s="103">
        <v>60.900001525878906</v>
      </c>
      <c r="K102" s="104"/>
      <c r="L102" s="103">
        <v>65.900001525878906</v>
      </c>
      <c r="M102" s="104"/>
      <c r="N102" s="103">
        <v>68.400001525878906</v>
      </c>
      <c r="O102" s="104"/>
      <c r="P102" s="103">
        <v>70.5</v>
      </c>
      <c r="Q102" s="104"/>
      <c r="R102" s="103">
        <v>73.199996948242188</v>
      </c>
      <c r="S102" s="104"/>
      <c r="T102" s="103">
        <v>75.800003051757813</v>
      </c>
      <c r="U102" s="104"/>
      <c r="V102" s="103">
        <v>78.800003051757813</v>
      </c>
      <c r="W102" s="104"/>
      <c r="X102" s="103">
        <v>81.400001525878906</v>
      </c>
      <c r="Y102" s="104"/>
      <c r="Z102" s="103">
        <v>83.5</v>
      </c>
      <c r="AA102" s="104"/>
      <c r="AB102" s="103">
        <v>85.5</v>
      </c>
      <c r="AC102" s="104"/>
      <c r="AD102" s="103">
        <v>87.099998474121094</v>
      </c>
      <c r="AE102" s="104"/>
      <c r="AF102" s="103">
        <v>88.599998474121094</v>
      </c>
      <c r="AG102" s="104"/>
      <c r="AH102" s="103">
        <v>89.400001525878906</v>
      </c>
      <c r="AI102" s="104"/>
      <c r="AJ102" s="103">
        <v>90.099998474121094</v>
      </c>
      <c r="AK102" s="104"/>
      <c r="AL102" s="103">
        <v>90.900001525878906</v>
      </c>
      <c r="AM102" s="104"/>
      <c r="AN102" s="103">
        <v>91.599998474121094</v>
      </c>
      <c r="AO102" s="104"/>
      <c r="AP102" s="103">
        <v>92.110000610351563</v>
      </c>
      <c r="AQ102" s="104"/>
      <c r="AR102" s="103" t="s">
        <v>9</v>
      </c>
      <c r="AS102" s="104"/>
    </row>
    <row r="103" spans="1:45" x14ac:dyDescent="0.25">
      <c r="B103" s="102" t="s">
        <v>82</v>
      </c>
      <c r="C103" s="102" t="s">
        <v>8</v>
      </c>
      <c r="D103" s="103" t="s">
        <v>9</v>
      </c>
      <c r="E103" s="104"/>
      <c r="F103" s="103" t="s">
        <v>9</v>
      </c>
      <c r="G103" s="104"/>
      <c r="H103" s="103" t="s">
        <v>9</v>
      </c>
      <c r="I103" s="104"/>
      <c r="J103" s="103" t="s">
        <v>9</v>
      </c>
      <c r="K103" s="104"/>
      <c r="L103" s="103" t="s">
        <v>9</v>
      </c>
      <c r="M103" s="104"/>
      <c r="N103" s="103">
        <v>53</v>
      </c>
      <c r="O103" s="104"/>
      <c r="P103" s="103">
        <v>54</v>
      </c>
      <c r="Q103" s="104"/>
      <c r="R103" s="103" t="s">
        <v>9</v>
      </c>
      <c r="S103" s="104"/>
      <c r="T103" s="103" t="s">
        <v>9</v>
      </c>
      <c r="U103" s="104"/>
      <c r="V103" s="103" t="s">
        <v>9</v>
      </c>
      <c r="W103" s="104"/>
      <c r="X103" s="103" t="s">
        <v>9</v>
      </c>
      <c r="Y103" s="104"/>
      <c r="Z103" s="103" t="s">
        <v>9</v>
      </c>
      <c r="AA103" s="104"/>
      <c r="AB103" s="103" t="s">
        <v>9</v>
      </c>
      <c r="AC103" s="104"/>
      <c r="AD103" s="103" t="s">
        <v>9</v>
      </c>
      <c r="AE103" s="104"/>
      <c r="AF103" s="103" t="s">
        <v>9</v>
      </c>
      <c r="AG103" s="104"/>
      <c r="AH103" s="103" t="s">
        <v>9</v>
      </c>
      <c r="AI103" s="104"/>
      <c r="AJ103" s="103" t="s">
        <v>9</v>
      </c>
      <c r="AK103" s="104"/>
      <c r="AL103" s="103" t="s">
        <v>9</v>
      </c>
      <c r="AM103" s="104"/>
      <c r="AN103" s="103" t="s">
        <v>9</v>
      </c>
      <c r="AO103" s="104"/>
      <c r="AP103" s="103" t="s">
        <v>9</v>
      </c>
      <c r="AQ103" s="104"/>
      <c r="AR103" s="103" t="s">
        <v>9</v>
      </c>
      <c r="AS103" s="104"/>
    </row>
    <row r="104" spans="1:45" x14ac:dyDescent="0.25">
      <c r="B104" s="102" t="s">
        <v>83</v>
      </c>
      <c r="C104" s="102" t="s">
        <v>8</v>
      </c>
      <c r="D104" s="103" t="s">
        <v>9</v>
      </c>
      <c r="E104" s="104"/>
      <c r="F104" s="103" t="s">
        <v>9</v>
      </c>
      <c r="G104" s="104"/>
      <c r="H104" s="103" t="s">
        <v>9</v>
      </c>
      <c r="I104" s="104"/>
      <c r="J104" s="103" t="s">
        <v>9</v>
      </c>
      <c r="K104" s="104"/>
      <c r="L104" s="103">
        <v>0</v>
      </c>
      <c r="M104" s="104"/>
      <c r="N104" s="103" t="s">
        <v>9</v>
      </c>
      <c r="O104" s="104"/>
      <c r="P104" s="103" t="s">
        <v>9</v>
      </c>
      <c r="Q104" s="104"/>
      <c r="R104" s="103">
        <v>32.200000762939453</v>
      </c>
      <c r="S104" s="104"/>
      <c r="T104" s="103" t="s">
        <v>9</v>
      </c>
      <c r="U104" s="104"/>
      <c r="V104" s="103" t="s">
        <v>9</v>
      </c>
      <c r="W104" s="104"/>
      <c r="X104" s="103">
        <v>35.900001525878906</v>
      </c>
      <c r="Y104" s="104"/>
      <c r="Z104" s="103" t="s">
        <v>9</v>
      </c>
      <c r="AA104" s="104"/>
      <c r="AB104" s="103" t="s">
        <v>9</v>
      </c>
      <c r="AC104" s="104"/>
      <c r="AD104" s="103" t="s">
        <v>9</v>
      </c>
      <c r="AE104" s="104"/>
      <c r="AF104" s="103" t="s">
        <v>9</v>
      </c>
      <c r="AG104" s="104"/>
      <c r="AH104" s="103" t="s">
        <v>9</v>
      </c>
      <c r="AI104" s="104"/>
      <c r="AJ104" s="103" t="s">
        <v>9</v>
      </c>
      <c r="AK104" s="104"/>
      <c r="AL104" s="103" t="s">
        <v>9</v>
      </c>
      <c r="AM104" s="104"/>
      <c r="AN104" s="103" t="s">
        <v>9</v>
      </c>
      <c r="AO104" s="104"/>
      <c r="AP104" s="103" t="s">
        <v>9</v>
      </c>
      <c r="AQ104" s="104"/>
      <c r="AR104" s="103" t="s">
        <v>9</v>
      </c>
      <c r="AS104" s="104"/>
    </row>
    <row r="105" spans="1:45" x14ac:dyDescent="0.25">
      <c r="B105" s="102" t="s">
        <v>84</v>
      </c>
      <c r="C105" s="102" t="s">
        <v>26</v>
      </c>
      <c r="D105" s="103" t="s">
        <v>9</v>
      </c>
      <c r="E105" s="104"/>
      <c r="F105" s="103" t="s">
        <v>9</v>
      </c>
      <c r="G105" s="104"/>
      <c r="H105" s="103" t="s">
        <v>9</v>
      </c>
      <c r="I105" s="104"/>
      <c r="J105" s="103" t="s">
        <v>9</v>
      </c>
      <c r="K105" s="104"/>
      <c r="L105" s="103" t="s">
        <v>9</v>
      </c>
      <c r="M105" s="104"/>
      <c r="N105" s="103" t="s">
        <v>9</v>
      </c>
      <c r="O105" s="104"/>
      <c r="P105" s="103" t="s">
        <v>9</v>
      </c>
      <c r="Q105" s="104"/>
      <c r="R105" s="103" t="s">
        <v>9</v>
      </c>
      <c r="S105" s="104"/>
      <c r="T105" s="103" t="s">
        <v>9</v>
      </c>
      <c r="U105" s="104"/>
      <c r="V105" s="103" t="s">
        <v>9</v>
      </c>
      <c r="W105" s="104"/>
      <c r="X105" s="103">
        <v>27.200000762939453</v>
      </c>
      <c r="Y105" s="104"/>
      <c r="Z105" s="103">
        <v>27.5</v>
      </c>
      <c r="AA105" s="104"/>
      <c r="AB105" s="103">
        <v>28</v>
      </c>
      <c r="AC105" s="104"/>
      <c r="AD105" s="103">
        <v>28.299999237060547</v>
      </c>
      <c r="AE105" s="104"/>
      <c r="AF105" s="103">
        <v>28.600000381469727</v>
      </c>
      <c r="AG105" s="104"/>
      <c r="AH105" s="103">
        <v>28.899999618530273</v>
      </c>
      <c r="AI105" s="104"/>
      <c r="AJ105" s="103">
        <v>30.700000762939453</v>
      </c>
      <c r="AK105" s="104"/>
      <c r="AL105" s="103">
        <v>40</v>
      </c>
      <c r="AM105" s="104"/>
      <c r="AN105" s="103">
        <v>40.599998474121094</v>
      </c>
      <c r="AO105" s="104"/>
      <c r="AP105" s="103">
        <v>44.299999237060547</v>
      </c>
      <c r="AQ105" s="104"/>
      <c r="AR105" s="103">
        <v>44.9</v>
      </c>
      <c r="AS105" s="104"/>
    </row>
    <row r="106" spans="1:45" x14ac:dyDescent="0.25">
      <c r="B106" s="102" t="s">
        <v>85</v>
      </c>
      <c r="C106" s="102" t="s">
        <v>8</v>
      </c>
      <c r="D106" s="103" t="s">
        <v>9</v>
      </c>
      <c r="E106" s="104"/>
      <c r="F106" s="103" t="s">
        <v>9</v>
      </c>
      <c r="G106" s="104"/>
      <c r="H106" s="103" t="s">
        <v>9</v>
      </c>
      <c r="I106" s="104"/>
      <c r="J106" s="103" t="s">
        <v>9</v>
      </c>
      <c r="K106" s="104"/>
      <c r="L106" s="103" t="s">
        <v>9</v>
      </c>
      <c r="M106" s="104"/>
      <c r="N106" s="103" t="s">
        <v>9</v>
      </c>
      <c r="O106" s="104"/>
      <c r="P106" s="103" t="s">
        <v>9</v>
      </c>
      <c r="Q106" s="104"/>
      <c r="R106" s="103">
        <v>5</v>
      </c>
      <c r="S106" s="104"/>
      <c r="T106" s="103">
        <v>5</v>
      </c>
      <c r="U106" s="104"/>
      <c r="V106" s="103">
        <v>5</v>
      </c>
      <c r="W106" s="104"/>
      <c r="X106" s="103">
        <v>5</v>
      </c>
      <c r="Y106" s="104"/>
      <c r="Z106" s="103">
        <v>5</v>
      </c>
      <c r="AA106" s="104"/>
      <c r="AB106" s="103">
        <v>5</v>
      </c>
      <c r="AC106" s="104"/>
      <c r="AD106" s="103">
        <v>5</v>
      </c>
      <c r="AE106" s="104"/>
      <c r="AF106" s="103">
        <v>5</v>
      </c>
      <c r="AG106" s="104"/>
      <c r="AH106" s="103">
        <v>5</v>
      </c>
      <c r="AI106" s="104"/>
      <c r="AJ106" s="103">
        <v>5</v>
      </c>
      <c r="AK106" s="104"/>
      <c r="AL106" s="103">
        <v>5</v>
      </c>
      <c r="AM106" s="104"/>
      <c r="AN106" s="103">
        <v>5</v>
      </c>
      <c r="AO106" s="104"/>
      <c r="AP106" s="103" t="s">
        <v>9</v>
      </c>
      <c r="AQ106" s="104"/>
      <c r="AR106" s="103" t="s">
        <v>9</v>
      </c>
      <c r="AS106" s="104"/>
    </row>
    <row r="107" spans="1:45" x14ac:dyDescent="0.25">
      <c r="B107" s="109" t="s">
        <v>86</v>
      </c>
      <c r="C107" s="109" t="s">
        <v>8</v>
      </c>
      <c r="D107" s="110" t="s">
        <v>9</v>
      </c>
      <c r="E107" s="111"/>
      <c r="F107" s="110" t="s">
        <v>9</v>
      </c>
      <c r="G107" s="111"/>
      <c r="H107" s="110" t="s">
        <v>9</v>
      </c>
      <c r="I107" s="111"/>
      <c r="J107" s="110" t="s">
        <v>9</v>
      </c>
      <c r="K107" s="111"/>
      <c r="L107" s="110" t="s">
        <v>9</v>
      </c>
      <c r="M107" s="111"/>
      <c r="N107" s="110" t="s">
        <v>9</v>
      </c>
      <c r="O107" s="111"/>
      <c r="P107" s="110">
        <v>5.559999942779541</v>
      </c>
      <c r="Q107" s="111"/>
      <c r="R107" s="110">
        <v>5.9499998092651367</v>
      </c>
      <c r="S107" s="111"/>
      <c r="T107" s="110">
        <v>6.3499999046325684</v>
      </c>
      <c r="U107" s="111"/>
      <c r="V107" s="110">
        <v>6.8000001907348633</v>
      </c>
      <c r="W107" s="111"/>
      <c r="X107" s="110">
        <v>7.1999998092651367</v>
      </c>
      <c r="Y107" s="111"/>
      <c r="Z107" s="110">
        <v>7.9200000762939453</v>
      </c>
      <c r="AA107" s="111"/>
      <c r="AB107" s="110">
        <v>8.5100002288818359</v>
      </c>
      <c r="AC107" s="111"/>
      <c r="AD107" s="110">
        <v>8.3400001525878906</v>
      </c>
      <c r="AE107" s="111"/>
      <c r="AF107" s="110">
        <v>8.6700000762939453</v>
      </c>
      <c r="AG107" s="111"/>
      <c r="AH107" s="110">
        <v>10</v>
      </c>
      <c r="AI107" s="111"/>
      <c r="AJ107" s="110">
        <v>10.180000305175781</v>
      </c>
      <c r="AK107" s="111"/>
      <c r="AL107" s="110">
        <v>10.869999885559082</v>
      </c>
      <c r="AM107" s="111"/>
      <c r="AN107" s="110">
        <v>10.890000343322754</v>
      </c>
      <c r="AO107" s="111"/>
      <c r="AP107" s="110" t="s">
        <v>9</v>
      </c>
      <c r="AQ107" s="111"/>
      <c r="AR107" s="110" t="s">
        <v>9</v>
      </c>
      <c r="AS107" s="111"/>
    </row>
    <row r="108" spans="1:45" x14ac:dyDescent="0.25">
      <c r="B108" s="109" t="s">
        <v>87</v>
      </c>
      <c r="C108" s="109" t="s">
        <v>8</v>
      </c>
      <c r="D108" s="110">
        <v>97.5</v>
      </c>
      <c r="E108" s="111"/>
      <c r="F108" s="110">
        <v>99</v>
      </c>
      <c r="G108" s="111"/>
      <c r="H108" s="110">
        <v>99</v>
      </c>
      <c r="I108" s="111"/>
      <c r="J108" s="110">
        <v>99</v>
      </c>
      <c r="K108" s="111"/>
      <c r="L108" s="110">
        <v>99</v>
      </c>
      <c r="M108" s="111"/>
      <c r="N108" s="110">
        <v>99</v>
      </c>
      <c r="O108" s="111"/>
      <c r="P108" s="110">
        <v>99</v>
      </c>
      <c r="Q108" s="111"/>
      <c r="R108" s="110">
        <v>99</v>
      </c>
      <c r="S108" s="111"/>
      <c r="T108" s="110">
        <v>99</v>
      </c>
      <c r="U108" s="111"/>
      <c r="V108" s="110">
        <v>99.900001525878906</v>
      </c>
      <c r="W108" s="111"/>
      <c r="X108" s="110">
        <v>99.900001525878906</v>
      </c>
      <c r="Y108" s="111"/>
      <c r="Z108" s="110">
        <v>99.900001525878906</v>
      </c>
      <c r="AA108" s="111"/>
      <c r="AB108" s="110">
        <v>99.900001525878906</v>
      </c>
      <c r="AC108" s="111"/>
      <c r="AD108" s="110">
        <v>99.900001525878906</v>
      </c>
      <c r="AE108" s="111"/>
      <c r="AF108" s="110">
        <v>100</v>
      </c>
      <c r="AG108" s="111"/>
      <c r="AH108" s="110">
        <v>100</v>
      </c>
      <c r="AI108" s="111"/>
      <c r="AJ108" s="110">
        <v>100</v>
      </c>
      <c r="AK108" s="111"/>
      <c r="AL108" s="110">
        <v>100</v>
      </c>
      <c r="AM108" s="111"/>
      <c r="AN108" s="110">
        <v>100</v>
      </c>
      <c r="AO108" s="111"/>
      <c r="AP108" s="110" t="s">
        <v>9</v>
      </c>
      <c r="AQ108" s="111"/>
      <c r="AR108" s="110" t="s">
        <v>9</v>
      </c>
      <c r="AS108" s="111"/>
    </row>
    <row r="109" spans="1:45" x14ac:dyDescent="0.25">
      <c r="B109" s="109" t="s">
        <v>88</v>
      </c>
      <c r="C109" s="109" t="s">
        <v>16</v>
      </c>
      <c r="D109" s="110">
        <v>43.060001373291016</v>
      </c>
      <c r="E109" s="111"/>
      <c r="F109" s="110">
        <v>48.330001831054688</v>
      </c>
      <c r="G109" s="111"/>
      <c r="H109" s="110">
        <v>48.599998474121094</v>
      </c>
      <c r="I109" s="111"/>
      <c r="J109" s="110">
        <v>48.700000762939453</v>
      </c>
      <c r="K109" s="111"/>
      <c r="L109" s="110">
        <v>48.799999237060547</v>
      </c>
      <c r="M109" s="111"/>
      <c r="N109" s="110">
        <v>49.900001525878906</v>
      </c>
      <c r="O109" s="111"/>
      <c r="P109" s="110">
        <v>50.5</v>
      </c>
      <c r="Q109" s="111"/>
      <c r="R109" s="110">
        <v>51.400001525878906</v>
      </c>
      <c r="S109" s="111"/>
      <c r="T109" s="110">
        <v>52.099998474121094</v>
      </c>
      <c r="U109" s="111"/>
      <c r="V109" s="110">
        <v>53.299999237060547</v>
      </c>
      <c r="W109" s="111"/>
      <c r="X109" s="110">
        <v>54.099998474121094</v>
      </c>
      <c r="Y109" s="111"/>
      <c r="Z109" s="110">
        <v>55.159999847412109</v>
      </c>
      <c r="AA109" s="111"/>
      <c r="AB109" s="110">
        <v>55.150001525878906</v>
      </c>
      <c r="AC109" s="111"/>
      <c r="AD109" s="110">
        <v>57.139999389648438</v>
      </c>
      <c r="AE109" s="111"/>
      <c r="AF109" s="110">
        <v>57.200000762939453</v>
      </c>
      <c r="AG109" s="111"/>
      <c r="AH109" s="110">
        <v>57.909999847412109</v>
      </c>
      <c r="AI109" s="111"/>
      <c r="AJ109" s="110">
        <v>58.930000305175781</v>
      </c>
      <c r="AK109" s="111"/>
      <c r="AL109" s="110">
        <v>59.979999542236328</v>
      </c>
      <c r="AM109" s="111"/>
      <c r="AN109" s="110">
        <v>61.020000457763672</v>
      </c>
      <c r="AO109" s="111"/>
      <c r="AP109" s="110">
        <v>62.080001831054688</v>
      </c>
      <c r="AQ109" s="111"/>
      <c r="AR109" s="110">
        <v>63.69</v>
      </c>
      <c r="AS109" s="111"/>
    </row>
    <row r="110" spans="1:45" x14ac:dyDescent="0.25">
      <c r="B110" s="109" t="s">
        <v>89</v>
      </c>
      <c r="C110" s="109" t="s">
        <v>16</v>
      </c>
      <c r="D110" s="110" t="s">
        <v>9</v>
      </c>
      <c r="E110" s="111"/>
      <c r="F110" s="110" t="s">
        <v>9</v>
      </c>
      <c r="G110" s="111"/>
      <c r="H110" s="110" t="s">
        <v>9</v>
      </c>
      <c r="I110" s="111"/>
      <c r="J110" s="110" t="s">
        <v>9</v>
      </c>
      <c r="K110" s="111"/>
      <c r="L110" s="110">
        <v>18.969999313354492</v>
      </c>
      <c r="M110" s="111"/>
      <c r="N110" s="110">
        <v>20.827999114990234</v>
      </c>
      <c r="O110" s="111"/>
      <c r="P110" s="110">
        <v>36.200000762939453</v>
      </c>
      <c r="Q110" s="111"/>
      <c r="R110" s="110">
        <v>37.099998474121094</v>
      </c>
      <c r="S110" s="111"/>
      <c r="T110" s="110">
        <v>38.099998474121094</v>
      </c>
      <c r="U110" s="111"/>
      <c r="V110" s="110">
        <v>39.599998474121094</v>
      </c>
      <c r="W110" s="111"/>
      <c r="X110" s="110">
        <v>48.299999237060547</v>
      </c>
      <c r="Y110" s="111"/>
      <c r="Z110" s="110">
        <v>49.900001525878906</v>
      </c>
      <c r="AA110" s="111"/>
      <c r="AB110" s="110">
        <v>51.299999237060547</v>
      </c>
      <c r="AC110" s="111"/>
      <c r="AD110" s="110">
        <v>52.5</v>
      </c>
      <c r="AE110" s="111"/>
      <c r="AF110" s="110">
        <v>52.400001525878906</v>
      </c>
      <c r="AG110" s="111"/>
      <c r="AH110" s="110">
        <v>53.400001525878906</v>
      </c>
      <c r="AI110" s="111"/>
      <c r="AJ110" s="110">
        <v>53</v>
      </c>
      <c r="AK110" s="111"/>
      <c r="AL110" s="110">
        <v>54.5</v>
      </c>
      <c r="AM110" s="111"/>
      <c r="AN110" s="110">
        <v>54.700000762939453</v>
      </c>
      <c r="AO110" s="111"/>
      <c r="AP110" s="110">
        <v>55.400001525878906</v>
      </c>
      <c r="AQ110" s="111"/>
      <c r="AR110" s="110" t="s">
        <v>9</v>
      </c>
      <c r="AS110" s="111"/>
    </row>
    <row r="111" spans="1:45" x14ac:dyDescent="0.25">
      <c r="B111" s="109" t="s">
        <v>90</v>
      </c>
      <c r="C111" s="109" t="s">
        <v>8</v>
      </c>
      <c r="D111" s="110" t="s">
        <v>9</v>
      </c>
      <c r="E111" s="111"/>
      <c r="F111" s="110">
        <v>39</v>
      </c>
      <c r="G111" s="111"/>
      <c r="H111" s="110">
        <v>39</v>
      </c>
      <c r="I111" s="111"/>
      <c r="J111" s="110">
        <v>41</v>
      </c>
      <c r="K111" s="111"/>
      <c r="L111" s="110">
        <v>43</v>
      </c>
      <c r="M111" s="111"/>
      <c r="N111" s="110">
        <v>45</v>
      </c>
      <c r="O111" s="111"/>
      <c r="P111" s="110">
        <v>46</v>
      </c>
      <c r="Q111" s="111"/>
      <c r="R111" s="110">
        <v>48</v>
      </c>
      <c r="S111" s="111"/>
      <c r="T111" s="110">
        <v>50</v>
      </c>
      <c r="U111" s="111"/>
      <c r="V111" s="110">
        <v>50</v>
      </c>
      <c r="W111" s="111"/>
      <c r="X111" s="110">
        <v>52</v>
      </c>
      <c r="Y111" s="111"/>
      <c r="Z111" s="110">
        <v>54</v>
      </c>
      <c r="AA111" s="111"/>
      <c r="AB111" s="110">
        <v>55</v>
      </c>
      <c r="AC111" s="111"/>
      <c r="AD111" s="110">
        <v>57</v>
      </c>
      <c r="AE111" s="111"/>
      <c r="AF111" s="110" t="s">
        <v>9</v>
      </c>
      <c r="AG111" s="111"/>
      <c r="AH111" s="110" t="s">
        <v>9</v>
      </c>
      <c r="AI111" s="111"/>
      <c r="AJ111" s="110" t="s">
        <v>9</v>
      </c>
      <c r="AK111" s="111"/>
      <c r="AL111" s="110">
        <v>57</v>
      </c>
      <c r="AM111" s="111">
        <v>10</v>
      </c>
      <c r="AN111" s="110" t="s">
        <v>9</v>
      </c>
      <c r="AO111" s="111"/>
      <c r="AP111" s="110" t="s">
        <v>9</v>
      </c>
      <c r="AQ111" s="111"/>
      <c r="AR111" s="110" t="s">
        <v>9</v>
      </c>
      <c r="AS111" s="111"/>
    </row>
    <row r="112" spans="1:45" x14ac:dyDescent="0.25">
      <c r="B112" s="102" t="s">
        <v>91</v>
      </c>
      <c r="C112" s="102" t="s">
        <v>16</v>
      </c>
      <c r="D112" s="103">
        <v>48</v>
      </c>
      <c r="E112" s="104"/>
      <c r="F112" s="103">
        <v>48.299999237060547</v>
      </c>
      <c r="G112" s="104">
        <v>1</v>
      </c>
      <c r="H112" s="103" t="s">
        <v>9</v>
      </c>
      <c r="I112" s="104"/>
      <c r="J112" s="103" t="s">
        <v>9</v>
      </c>
      <c r="K112" s="104"/>
      <c r="L112" s="103" t="s">
        <v>9</v>
      </c>
      <c r="M112" s="104"/>
      <c r="N112" s="103" t="s">
        <v>9</v>
      </c>
      <c r="O112" s="104"/>
      <c r="P112" s="103">
        <v>81</v>
      </c>
      <c r="Q112" s="104">
        <v>1</v>
      </c>
      <c r="R112" s="103" t="s">
        <v>9</v>
      </c>
      <c r="S112" s="104"/>
      <c r="T112" s="103">
        <v>89</v>
      </c>
      <c r="U112" s="104">
        <v>1</v>
      </c>
      <c r="V112" s="103" t="s">
        <v>9</v>
      </c>
      <c r="W112" s="104"/>
      <c r="X112" s="103" t="s">
        <v>9</v>
      </c>
      <c r="Y112" s="104"/>
      <c r="Z112" s="103" t="s">
        <v>9</v>
      </c>
      <c r="AA112" s="104"/>
      <c r="AB112" s="103">
        <v>92</v>
      </c>
      <c r="AC112" s="104">
        <v>1</v>
      </c>
      <c r="AD112" s="103" t="s">
        <v>9</v>
      </c>
      <c r="AE112" s="104"/>
      <c r="AF112" s="103">
        <v>92</v>
      </c>
      <c r="AG112" s="104">
        <v>1</v>
      </c>
      <c r="AH112" s="103" t="s">
        <v>9</v>
      </c>
      <c r="AI112" s="104"/>
      <c r="AJ112" s="103">
        <v>96</v>
      </c>
      <c r="AK112" s="104">
        <v>1</v>
      </c>
      <c r="AL112" s="103" t="s">
        <v>9</v>
      </c>
      <c r="AM112" s="104"/>
      <c r="AN112" s="103">
        <v>97.800003051757813</v>
      </c>
      <c r="AO112" s="104"/>
      <c r="AP112" s="103" t="s">
        <v>9</v>
      </c>
      <c r="AQ112" s="104"/>
      <c r="AR112" s="103" t="s">
        <v>9</v>
      </c>
      <c r="AS112" s="104"/>
    </row>
    <row r="113" spans="1:45" x14ac:dyDescent="0.25">
      <c r="B113" s="102" t="s">
        <v>92</v>
      </c>
      <c r="C113" s="102" t="s">
        <v>16</v>
      </c>
      <c r="D113" s="103">
        <v>86</v>
      </c>
      <c r="E113" s="104"/>
      <c r="F113" s="103">
        <v>86</v>
      </c>
      <c r="G113" s="104"/>
      <c r="H113" s="103" t="s">
        <v>9</v>
      </c>
      <c r="I113" s="104"/>
      <c r="J113" s="103" t="s">
        <v>9</v>
      </c>
      <c r="K113" s="104"/>
      <c r="L113" s="103">
        <v>93</v>
      </c>
      <c r="M113" s="104"/>
      <c r="N113" s="103" t="s">
        <v>9</v>
      </c>
      <c r="O113" s="104"/>
      <c r="P113" s="103">
        <v>86</v>
      </c>
      <c r="Q113" s="104"/>
      <c r="R113" s="103" t="s">
        <v>9</v>
      </c>
      <c r="S113" s="104"/>
      <c r="T113" s="103">
        <v>85</v>
      </c>
      <c r="U113" s="104"/>
      <c r="V113" s="103">
        <v>86</v>
      </c>
      <c r="W113" s="104"/>
      <c r="X113" s="103">
        <v>86</v>
      </c>
      <c r="Y113" s="104"/>
      <c r="Z113" s="103">
        <v>86</v>
      </c>
      <c r="AA113" s="104"/>
      <c r="AB113" s="103">
        <v>86</v>
      </c>
      <c r="AC113" s="104"/>
      <c r="AD113" s="103">
        <v>86</v>
      </c>
      <c r="AE113" s="104"/>
      <c r="AF113" s="103">
        <v>86</v>
      </c>
      <c r="AG113" s="104"/>
      <c r="AH113" s="103">
        <v>86</v>
      </c>
      <c r="AI113" s="104"/>
      <c r="AJ113" s="103">
        <v>86</v>
      </c>
      <c r="AK113" s="104"/>
      <c r="AL113" s="103">
        <v>86</v>
      </c>
      <c r="AM113" s="104"/>
      <c r="AN113" s="103">
        <v>87</v>
      </c>
      <c r="AO113" s="104"/>
      <c r="AP113" s="103">
        <v>87</v>
      </c>
      <c r="AQ113" s="104"/>
      <c r="AR113" s="103" t="s">
        <v>9</v>
      </c>
      <c r="AS113" s="104"/>
    </row>
    <row r="114" spans="1:45" x14ac:dyDescent="0.25">
      <c r="B114" s="102" t="s">
        <v>93</v>
      </c>
      <c r="C114" s="102" t="s">
        <v>16</v>
      </c>
      <c r="D114" s="103">
        <v>90</v>
      </c>
      <c r="E114" s="104"/>
      <c r="F114" s="103">
        <v>94</v>
      </c>
      <c r="G114" s="104"/>
      <c r="H114" s="103" t="s">
        <v>9</v>
      </c>
      <c r="I114" s="104"/>
      <c r="J114" s="103">
        <v>95</v>
      </c>
      <c r="K114" s="104"/>
      <c r="L114" s="103">
        <v>95.5</v>
      </c>
      <c r="M114" s="104"/>
      <c r="N114" s="103">
        <v>95.800003051757813</v>
      </c>
      <c r="O114" s="104"/>
      <c r="P114" s="103">
        <v>96</v>
      </c>
      <c r="Q114" s="104"/>
      <c r="R114" s="103">
        <v>96</v>
      </c>
      <c r="S114" s="104"/>
      <c r="T114" s="103">
        <v>96</v>
      </c>
      <c r="U114" s="104"/>
      <c r="V114" s="103" t="s">
        <v>9</v>
      </c>
      <c r="W114" s="104"/>
      <c r="X114" s="103" t="s">
        <v>9</v>
      </c>
      <c r="Y114" s="104"/>
      <c r="Z114" s="103">
        <v>96.830001831054687</v>
      </c>
      <c r="AA114" s="104"/>
      <c r="AB114" s="103" t="s">
        <v>9</v>
      </c>
      <c r="AC114" s="104"/>
      <c r="AD114" s="103" t="s">
        <v>9</v>
      </c>
      <c r="AE114" s="104"/>
      <c r="AF114" s="103" t="s">
        <v>9</v>
      </c>
      <c r="AG114" s="104"/>
      <c r="AH114" s="103" t="s">
        <v>9</v>
      </c>
      <c r="AI114" s="104"/>
      <c r="AJ114" s="103">
        <v>97.300003051757813</v>
      </c>
      <c r="AK114" s="104"/>
      <c r="AL114" s="103" t="s">
        <v>9</v>
      </c>
      <c r="AM114" s="104"/>
      <c r="AN114" s="103" t="s">
        <v>9</v>
      </c>
      <c r="AO114" s="104"/>
      <c r="AP114" s="103">
        <v>98</v>
      </c>
      <c r="AQ114" s="104"/>
      <c r="AR114" s="103" t="s">
        <v>9</v>
      </c>
      <c r="AS114" s="104"/>
    </row>
    <row r="115" spans="1:45" ht="21" x14ac:dyDescent="0.25">
      <c r="B115" s="102" t="s">
        <v>94</v>
      </c>
      <c r="C115" s="102" t="s">
        <v>8</v>
      </c>
      <c r="D115" s="103">
        <v>5</v>
      </c>
      <c r="E115" s="104"/>
      <c r="F115" s="103">
        <v>5</v>
      </c>
      <c r="G115" s="104"/>
      <c r="H115" s="103" t="s">
        <v>9</v>
      </c>
      <c r="I115" s="104"/>
      <c r="J115" s="103" t="s">
        <v>9</v>
      </c>
      <c r="K115" s="104"/>
      <c r="L115" s="103" t="s">
        <v>9</v>
      </c>
      <c r="M115" s="104"/>
      <c r="N115" s="103">
        <v>5</v>
      </c>
      <c r="O115" s="104"/>
      <c r="P115" s="103">
        <v>5</v>
      </c>
      <c r="Q115" s="104"/>
      <c r="R115" s="103">
        <v>6</v>
      </c>
      <c r="S115" s="104"/>
      <c r="T115" s="103">
        <v>6</v>
      </c>
      <c r="U115" s="104"/>
      <c r="V115" s="103">
        <v>6</v>
      </c>
      <c r="W115" s="104"/>
      <c r="X115" s="103">
        <v>6</v>
      </c>
      <c r="Y115" s="104"/>
      <c r="Z115" s="103">
        <v>6.5</v>
      </c>
      <c r="AA115" s="104"/>
      <c r="AB115" s="103">
        <v>7</v>
      </c>
      <c r="AC115" s="104"/>
      <c r="AD115" s="103">
        <v>7</v>
      </c>
      <c r="AE115" s="104"/>
      <c r="AF115" s="103">
        <v>7</v>
      </c>
      <c r="AG115" s="104"/>
      <c r="AH115" s="103" t="s">
        <v>9</v>
      </c>
      <c r="AI115" s="104"/>
      <c r="AJ115" s="103" t="s">
        <v>9</v>
      </c>
      <c r="AK115" s="104"/>
      <c r="AL115" s="103" t="s">
        <v>9</v>
      </c>
      <c r="AM115" s="104"/>
      <c r="AN115" s="103" t="s">
        <v>9</v>
      </c>
      <c r="AO115" s="104"/>
      <c r="AP115" s="103" t="s">
        <v>9</v>
      </c>
      <c r="AQ115" s="104"/>
      <c r="AR115" s="103" t="s">
        <v>9</v>
      </c>
      <c r="AS115" s="104"/>
    </row>
    <row r="116" spans="1:45" x14ac:dyDescent="0.25">
      <c r="B116" s="102" t="s">
        <v>95</v>
      </c>
      <c r="C116" s="102" t="s">
        <v>8</v>
      </c>
      <c r="D116" s="103" t="s">
        <v>9</v>
      </c>
      <c r="E116" s="104"/>
      <c r="F116" s="103" t="s">
        <v>9</v>
      </c>
      <c r="G116" s="104"/>
      <c r="H116" s="103" t="s">
        <v>9</v>
      </c>
      <c r="I116" s="104"/>
      <c r="J116" s="103" t="s">
        <v>9</v>
      </c>
      <c r="K116" s="104"/>
      <c r="L116" s="103" t="s">
        <v>9</v>
      </c>
      <c r="M116" s="104"/>
      <c r="N116" s="103" t="s">
        <v>9</v>
      </c>
      <c r="O116" s="104"/>
      <c r="P116" s="103" t="s">
        <v>9</v>
      </c>
      <c r="Q116" s="104"/>
      <c r="R116" s="103">
        <v>20</v>
      </c>
      <c r="S116" s="104"/>
      <c r="T116" s="103">
        <v>20</v>
      </c>
      <c r="U116" s="104"/>
      <c r="V116" s="103">
        <v>20</v>
      </c>
      <c r="W116" s="104"/>
      <c r="X116" s="103">
        <v>30</v>
      </c>
      <c r="Y116" s="104"/>
      <c r="Z116" s="103">
        <v>20</v>
      </c>
      <c r="AA116" s="104"/>
      <c r="AB116" s="103">
        <v>25.200000762939453</v>
      </c>
      <c r="AC116" s="104"/>
      <c r="AD116" s="103">
        <v>25.200000762939453</v>
      </c>
      <c r="AE116" s="104"/>
      <c r="AF116" s="103" t="s">
        <v>9</v>
      </c>
      <c r="AG116" s="104"/>
      <c r="AH116" s="103" t="s">
        <v>9</v>
      </c>
      <c r="AI116" s="104"/>
      <c r="AJ116" s="103" t="s">
        <v>9</v>
      </c>
      <c r="AK116" s="104"/>
      <c r="AL116" s="103" t="s">
        <v>9</v>
      </c>
      <c r="AM116" s="104"/>
      <c r="AN116" s="103" t="s">
        <v>9</v>
      </c>
      <c r="AO116" s="104"/>
      <c r="AP116" s="103" t="s">
        <v>9</v>
      </c>
      <c r="AQ116" s="104"/>
      <c r="AR116" s="103" t="s">
        <v>9</v>
      </c>
      <c r="AS116" s="104"/>
    </row>
    <row r="117" spans="1:45" x14ac:dyDescent="0.25">
      <c r="B117" s="109" t="s">
        <v>96</v>
      </c>
      <c r="C117" s="109" t="s">
        <v>8</v>
      </c>
      <c r="D117" s="110">
        <v>9.1000003814697266</v>
      </c>
      <c r="E117" s="114"/>
      <c r="F117" s="110">
        <v>20</v>
      </c>
      <c r="G117" s="114"/>
      <c r="H117" s="110" t="s">
        <v>9</v>
      </c>
      <c r="I117" s="114"/>
      <c r="J117" s="110" t="s">
        <v>9</v>
      </c>
      <c r="K117" s="114"/>
      <c r="L117" s="110" t="s">
        <v>9</v>
      </c>
      <c r="M117" s="114"/>
      <c r="N117" s="110">
        <v>34.099998474121094</v>
      </c>
      <c r="O117" s="114"/>
      <c r="P117" s="110">
        <v>36.700000762939453</v>
      </c>
      <c r="Q117" s="114"/>
      <c r="R117" s="110">
        <v>38.700000762939453</v>
      </c>
      <c r="S117" s="114"/>
      <c r="T117" s="110">
        <v>41.900001525878906</v>
      </c>
      <c r="U117" s="114"/>
      <c r="V117" s="110">
        <v>44.900001525878906</v>
      </c>
      <c r="W117" s="114"/>
      <c r="X117" s="110">
        <v>46.799999237060547</v>
      </c>
      <c r="Y117" s="114"/>
      <c r="Z117" s="110">
        <v>48.400001525878906</v>
      </c>
      <c r="AA117" s="114"/>
      <c r="AB117" s="110">
        <v>51.220001220703125</v>
      </c>
      <c r="AC117" s="114"/>
      <c r="AD117" s="110">
        <v>51.849998474121094</v>
      </c>
      <c r="AE117" s="114"/>
      <c r="AF117" s="110">
        <v>52.549999237060547</v>
      </c>
      <c r="AG117" s="114"/>
      <c r="AH117" s="110">
        <v>53.509998321533203</v>
      </c>
      <c r="AI117" s="114"/>
      <c r="AJ117" s="110">
        <v>53.830001831054688</v>
      </c>
      <c r="AK117" s="114"/>
      <c r="AL117" s="110" t="s">
        <v>9</v>
      </c>
      <c r="AM117" s="114"/>
      <c r="AN117" s="110" t="s">
        <v>9</v>
      </c>
      <c r="AO117" s="114"/>
      <c r="AP117" s="110" t="s">
        <v>9</v>
      </c>
      <c r="AQ117" s="114"/>
      <c r="AR117" s="110" t="s">
        <v>9</v>
      </c>
      <c r="AS117" s="114"/>
    </row>
    <row r="118" spans="1:45" x14ac:dyDescent="0.25">
      <c r="B118" s="109" t="s">
        <v>97</v>
      </c>
      <c r="C118" s="109" t="s">
        <v>16</v>
      </c>
      <c r="D118" s="110">
        <v>6.8000001907348633</v>
      </c>
      <c r="E118" s="111"/>
      <c r="F118" s="110">
        <v>8.8999996185302734</v>
      </c>
      <c r="G118" s="111"/>
      <c r="H118" s="110">
        <v>10.5</v>
      </c>
      <c r="I118" s="111"/>
      <c r="J118" s="110">
        <v>14.399999618530273</v>
      </c>
      <c r="K118" s="111"/>
      <c r="L118" s="110">
        <v>16.600000381469727</v>
      </c>
      <c r="M118" s="111"/>
      <c r="N118" s="110">
        <v>22.549999237060547</v>
      </c>
      <c r="O118" s="111"/>
      <c r="P118" s="110">
        <v>26.340000152587891</v>
      </c>
      <c r="Q118" s="111"/>
      <c r="R118" s="110">
        <v>27.25</v>
      </c>
      <c r="S118" s="111"/>
      <c r="T118" s="110">
        <v>27.430000305175781</v>
      </c>
      <c r="U118" s="111"/>
      <c r="V118" s="110">
        <v>29.540000915527344</v>
      </c>
      <c r="W118" s="111"/>
      <c r="X118" s="110">
        <v>35.810001373291016</v>
      </c>
      <c r="Y118" s="111"/>
      <c r="Z118" s="110">
        <v>42.130001068115234</v>
      </c>
      <c r="AA118" s="111"/>
      <c r="AB118" s="110">
        <v>43.180000305175781</v>
      </c>
      <c r="AC118" s="111"/>
      <c r="AD118" s="110">
        <v>45.759998321533203</v>
      </c>
      <c r="AE118" s="111"/>
      <c r="AF118" s="110">
        <v>46.169998168945313</v>
      </c>
      <c r="AG118" s="111"/>
      <c r="AH118" s="110">
        <v>49.680000305175781</v>
      </c>
      <c r="AI118" s="111"/>
      <c r="AJ118" s="110">
        <v>52.029998779296875</v>
      </c>
      <c r="AK118" s="111">
        <v>3</v>
      </c>
      <c r="AL118" s="110" t="s">
        <v>9</v>
      </c>
      <c r="AM118" s="111"/>
      <c r="AN118" s="110">
        <v>58.270000457763672</v>
      </c>
      <c r="AO118" s="111"/>
      <c r="AP118" s="110" t="s">
        <v>9</v>
      </c>
      <c r="AQ118" s="111"/>
      <c r="AR118" s="110" t="s">
        <v>9</v>
      </c>
      <c r="AS118" s="111"/>
    </row>
    <row r="119" spans="1:45" x14ac:dyDescent="0.25">
      <c r="B119" s="109" t="s">
        <v>98</v>
      </c>
      <c r="C119" s="109" t="s">
        <v>8</v>
      </c>
      <c r="D119" s="110" t="s">
        <v>9</v>
      </c>
      <c r="E119" s="111"/>
      <c r="F119" s="110" t="s">
        <v>9</v>
      </c>
      <c r="G119" s="111"/>
      <c r="H119" s="110" t="s">
        <v>9</v>
      </c>
      <c r="I119" s="111"/>
      <c r="J119" s="110" t="s">
        <v>9</v>
      </c>
      <c r="K119" s="111"/>
      <c r="L119" s="110" t="s">
        <v>9</v>
      </c>
      <c r="M119" s="111"/>
      <c r="N119" s="110" t="s">
        <v>9</v>
      </c>
      <c r="O119" s="111"/>
      <c r="P119" s="110" t="s">
        <v>9</v>
      </c>
      <c r="Q119" s="111"/>
      <c r="R119" s="110" t="s">
        <v>9</v>
      </c>
      <c r="S119" s="111"/>
      <c r="T119" s="110" t="s">
        <v>9</v>
      </c>
      <c r="U119" s="111"/>
      <c r="V119" s="110" t="s">
        <v>9</v>
      </c>
      <c r="W119" s="111"/>
      <c r="X119" s="110" t="s">
        <v>9</v>
      </c>
      <c r="Y119" s="111"/>
      <c r="Z119" s="110" t="s">
        <v>9</v>
      </c>
      <c r="AA119" s="111"/>
      <c r="AB119" s="110" t="s">
        <v>9</v>
      </c>
      <c r="AC119" s="111"/>
      <c r="AD119" s="110">
        <v>78.300003051757812</v>
      </c>
      <c r="AE119" s="111">
        <v>11</v>
      </c>
      <c r="AF119" s="110" t="s">
        <v>9</v>
      </c>
      <c r="AG119" s="111"/>
      <c r="AH119" s="110" t="s">
        <v>9</v>
      </c>
      <c r="AI119" s="111"/>
      <c r="AJ119" s="110" t="s">
        <v>9</v>
      </c>
      <c r="AK119" s="111"/>
      <c r="AL119" s="110" t="s">
        <v>9</v>
      </c>
      <c r="AM119" s="111"/>
      <c r="AN119" s="110" t="s">
        <v>9</v>
      </c>
      <c r="AO119" s="111"/>
      <c r="AP119" s="110" t="s">
        <v>9</v>
      </c>
      <c r="AQ119" s="111"/>
      <c r="AR119" s="110" t="s">
        <v>9</v>
      </c>
      <c r="AS119" s="111"/>
    </row>
    <row r="120" spans="1:45" ht="31.2" x14ac:dyDescent="0.25">
      <c r="B120" s="109" t="s">
        <v>99</v>
      </c>
      <c r="C120" s="109" t="s">
        <v>16</v>
      </c>
      <c r="D120" s="110">
        <v>87</v>
      </c>
      <c r="E120" s="111"/>
      <c r="F120" s="110">
        <v>85</v>
      </c>
      <c r="G120" s="111">
        <v>1</v>
      </c>
      <c r="H120" s="110">
        <v>88</v>
      </c>
      <c r="I120" s="111">
        <v>1</v>
      </c>
      <c r="J120" s="110">
        <v>84</v>
      </c>
      <c r="K120" s="111"/>
      <c r="L120" s="110" t="s">
        <v>9</v>
      </c>
      <c r="M120" s="111"/>
      <c r="N120" s="110" t="s">
        <v>9</v>
      </c>
      <c r="O120" s="111"/>
      <c r="P120" s="110" t="s">
        <v>9</v>
      </c>
      <c r="Q120" s="111"/>
      <c r="R120" s="110" t="s">
        <v>9</v>
      </c>
      <c r="S120" s="111"/>
      <c r="T120" s="110" t="s">
        <v>9</v>
      </c>
      <c r="U120" s="111"/>
      <c r="V120" s="110" t="s">
        <v>9</v>
      </c>
      <c r="W120" s="111"/>
      <c r="X120" s="110" t="s">
        <v>9</v>
      </c>
      <c r="Y120" s="111"/>
      <c r="Z120" s="110" t="s">
        <v>9</v>
      </c>
      <c r="AA120" s="111"/>
      <c r="AB120" s="110" t="s">
        <v>9</v>
      </c>
      <c r="AC120" s="111"/>
      <c r="AD120" s="110" t="s">
        <v>9</v>
      </c>
      <c r="AE120" s="111"/>
      <c r="AF120" s="110">
        <v>96.879997253417969</v>
      </c>
      <c r="AG120" s="111"/>
      <c r="AH120" s="110">
        <v>96.999801635742188</v>
      </c>
      <c r="AI120" s="111">
        <v>1</v>
      </c>
      <c r="AJ120" s="110">
        <v>99.569999694824219</v>
      </c>
      <c r="AK120" s="111">
        <v>1</v>
      </c>
      <c r="AL120" s="110" t="s">
        <v>9</v>
      </c>
      <c r="AM120" s="111"/>
      <c r="AN120" s="110" t="s">
        <v>9</v>
      </c>
      <c r="AO120" s="111"/>
      <c r="AP120" s="110" t="s">
        <v>9</v>
      </c>
      <c r="AQ120" s="111"/>
      <c r="AR120" s="110" t="s">
        <v>9</v>
      </c>
      <c r="AS120" s="111"/>
    </row>
    <row r="121" spans="1:45" x14ac:dyDescent="0.25">
      <c r="B121" s="109" t="s">
        <v>100</v>
      </c>
      <c r="C121" s="109" t="s">
        <v>16</v>
      </c>
      <c r="D121" s="110" t="s">
        <v>9</v>
      </c>
      <c r="E121" s="111"/>
      <c r="F121" s="110" t="s">
        <v>9</v>
      </c>
      <c r="G121" s="111"/>
      <c r="H121" s="110">
        <v>71.800003051757813</v>
      </c>
      <c r="I121" s="111"/>
      <c r="J121" s="110" t="s">
        <v>9</v>
      </c>
      <c r="K121" s="111"/>
      <c r="L121" s="110" t="s">
        <v>9</v>
      </c>
      <c r="M121" s="111"/>
      <c r="N121" s="110" t="s">
        <v>9</v>
      </c>
      <c r="O121" s="111"/>
      <c r="P121" s="110">
        <v>75.400001525878906</v>
      </c>
      <c r="Q121" s="111">
        <v>1</v>
      </c>
      <c r="R121" s="110" t="s">
        <v>9</v>
      </c>
      <c r="S121" s="111"/>
      <c r="T121" s="110" t="s">
        <v>9</v>
      </c>
      <c r="U121" s="111"/>
      <c r="V121" s="110" t="s">
        <v>9</v>
      </c>
      <c r="W121" s="111"/>
      <c r="X121" s="110">
        <v>74.900001525878906</v>
      </c>
      <c r="Y121" s="111">
        <v>1</v>
      </c>
      <c r="Z121" s="110" t="s">
        <v>9</v>
      </c>
      <c r="AA121" s="111"/>
      <c r="AB121" s="110" t="s">
        <v>9</v>
      </c>
      <c r="AC121" s="111"/>
      <c r="AD121" s="110" t="s">
        <v>9</v>
      </c>
      <c r="AE121" s="111"/>
      <c r="AF121" s="110">
        <v>73.699996948242188</v>
      </c>
      <c r="AG121" s="111">
        <v>1</v>
      </c>
      <c r="AH121" s="110" t="s">
        <v>9</v>
      </c>
      <c r="AI121" s="111"/>
      <c r="AJ121" s="110" t="s">
        <v>9</v>
      </c>
      <c r="AK121" s="111"/>
      <c r="AL121" s="110" t="s">
        <v>9</v>
      </c>
      <c r="AM121" s="111"/>
      <c r="AN121" s="110" t="s">
        <v>9</v>
      </c>
      <c r="AO121" s="111"/>
      <c r="AP121" s="110" t="s">
        <v>9</v>
      </c>
      <c r="AQ121" s="111"/>
      <c r="AR121" s="110" t="s">
        <v>9</v>
      </c>
      <c r="AS121" s="111"/>
    </row>
    <row r="122" spans="1:45" ht="21" x14ac:dyDescent="0.25">
      <c r="B122" s="102" t="s">
        <v>101</v>
      </c>
      <c r="C122" s="102" t="s">
        <v>8</v>
      </c>
      <c r="D122" s="103" t="s">
        <v>9</v>
      </c>
      <c r="E122" s="104"/>
      <c r="F122" s="103" t="s">
        <v>9</v>
      </c>
      <c r="G122" s="104"/>
      <c r="H122" s="103" t="s">
        <v>9</v>
      </c>
      <c r="I122" s="104"/>
      <c r="J122" s="103" t="s">
        <v>9</v>
      </c>
      <c r="K122" s="104"/>
      <c r="L122" s="103" t="s">
        <v>9</v>
      </c>
      <c r="M122" s="104"/>
      <c r="N122" s="103" t="s">
        <v>9</v>
      </c>
      <c r="O122" s="104"/>
      <c r="P122" s="103">
        <v>20.166666030883789</v>
      </c>
      <c r="Q122" s="104"/>
      <c r="R122" s="103">
        <v>20.600000381469727</v>
      </c>
      <c r="S122" s="104"/>
      <c r="T122" s="103">
        <v>20.899999618530273</v>
      </c>
      <c r="U122" s="104"/>
      <c r="V122" s="103">
        <v>21.100000381469727</v>
      </c>
      <c r="W122" s="104"/>
      <c r="X122" s="103">
        <v>21.299999237060547</v>
      </c>
      <c r="Y122" s="104"/>
      <c r="Z122" s="103">
        <v>21.700000762939453</v>
      </c>
      <c r="AA122" s="104"/>
      <c r="AB122" s="103">
        <v>21.899999618530273</v>
      </c>
      <c r="AC122" s="104"/>
      <c r="AD122" s="103">
        <v>22</v>
      </c>
      <c r="AE122" s="104"/>
      <c r="AF122" s="103">
        <v>22.299999237060547</v>
      </c>
      <c r="AG122" s="104"/>
      <c r="AH122" s="103">
        <v>23.780000686645508</v>
      </c>
      <c r="AI122" s="104"/>
      <c r="AJ122" s="103" t="s">
        <v>9</v>
      </c>
      <c r="AK122" s="104"/>
      <c r="AL122" s="103" t="s">
        <v>9</v>
      </c>
      <c r="AM122" s="104"/>
      <c r="AN122" s="103" t="s">
        <v>9</v>
      </c>
      <c r="AO122" s="104"/>
      <c r="AP122" s="103" t="s">
        <v>9</v>
      </c>
      <c r="AQ122" s="104"/>
      <c r="AR122" s="103" t="s">
        <v>9</v>
      </c>
      <c r="AS122" s="104"/>
    </row>
    <row r="123" spans="1:45" x14ac:dyDescent="0.25">
      <c r="B123" s="102" t="s">
        <v>102</v>
      </c>
      <c r="C123" s="102" t="s">
        <v>8</v>
      </c>
      <c r="D123" s="103" t="s">
        <v>9</v>
      </c>
      <c r="E123" s="104"/>
      <c r="F123" s="103" t="s">
        <v>9</v>
      </c>
      <c r="G123" s="104"/>
      <c r="H123" s="103" t="s">
        <v>9</v>
      </c>
      <c r="I123" s="104"/>
      <c r="J123" s="103" t="s">
        <v>9</v>
      </c>
      <c r="K123" s="104"/>
      <c r="L123" s="103" t="s">
        <v>9</v>
      </c>
      <c r="M123" s="104"/>
      <c r="N123" s="103">
        <v>3.2999999523162842</v>
      </c>
      <c r="O123" s="104"/>
      <c r="P123" s="103" t="s">
        <v>9</v>
      </c>
      <c r="Q123" s="104"/>
      <c r="R123" s="103" t="s">
        <v>9</v>
      </c>
      <c r="S123" s="104"/>
      <c r="T123" s="103" t="s">
        <v>9</v>
      </c>
      <c r="U123" s="104"/>
      <c r="V123" s="103" t="s">
        <v>9</v>
      </c>
      <c r="W123" s="104"/>
      <c r="X123" s="103" t="s">
        <v>9</v>
      </c>
      <c r="Y123" s="104"/>
      <c r="Z123" s="103" t="s">
        <v>9</v>
      </c>
      <c r="AA123" s="104"/>
      <c r="AB123" s="103" t="s">
        <v>9</v>
      </c>
      <c r="AC123" s="104"/>
      <c r="AD123" s="103" t="s">
        <v>9</v>
      </c>
      <c r="AE123" s="104"/>
      <c r="AF123" s="103" t="s">
        <v>9</v>
      </c>
      <c r="AG123" s="104"/>
      <c r="AH123" s="103" t="s">
        <v>9</v>
      </c>
      <c r="AI123" s="104"/>
      <c r="AJ123" s="103" t="s">
        <v>9</v>
      </c>
      <c r="AK123" s="104"/>
      <c r="AL123" s="103" t="s">
        <v>9</v>
      </c>
      <c r="AM123" s="104"/>
      <c r="AN123" s="103" t="s">
        <v>9</v>
      </c>
      <c r="AO123" s="104"/>
      <c r="AP123" s="103" t="s">
        <v>9</v>
      </c>
      <c r="AQ123" s="104"/>
      <c r="AR123" s="103" t="s">
        <v>9</v>
      </c>
      <c r="AS123" s="104"/>
    </row>
    <row r="124" spans="1:45" x14ac:dyDescent="0.25">
      <c r="A124" s="115"/>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row>
    <row r="125" spans="1:45" x14ac:dyDescent="0.25">
      <c r="A125" s="116"/>
      <c r="B125" s="117"/>
      <c r="C125" s="117"/>
      <c r="D125" s="118"/>
      <c r="E125" s="119"/>
      <c r="F125" s="120"/>
      <c r="G125" s="121"/>
      <c r="H125" s="120"/>
      <c r="I125" s="121"/>
      <c r="J125" s="118"/>
      <c r="K125" s="119"/>
      <c r="L125" s="118"/>
      <c r="M125" s="119"/>
      <c r="N125" s="118"/>
      <c r="O125" s="119"/>
      <c r="P125" s="120"/>
      <c r="Q125" s="121"/>
      <c r="R125" s="118"/>
      <c r="S125" s="119"/>
      <c r="T125" s="118"/>
      <c r="U125" s="119"/>
      <c r="V125" s="118"/>
      <c r="W125" s="119"/>
      <c r="X125" s="120"/>
      <c r="Y125" s="121"/>
      <c r="Z125" s="118"/>
      <c r="AA125" s="122"/>
      <c r="AB125" s="122"/>
      <c r="AC125" s="122"/>
      <c r="AD125" s="122"/>
      <c r="AE125" s="122"/>
      <c r="AF125" s="122"/>
      <c r="AG125" s="122"/>
      <c r="AH125" s="122"/>
      <c r="AI125" s="122"/>
      <c r="AJ125" s="122"/>
      <c r="AK125" s="122"/>
      <c r="AL125" s="122"/>
      <c r="AM125" s="122"/>
      <c r="AN125" s="120"/>
      <c r="AO125" s="121"/>
      <c r="AP125" s="118"/>
      <c r="AQ125" s="119"/>
      <c r="AR125" s="118"/>
      <c r="AS125" s="119"/>
    </row>
    <row r="126" spans="1:45" s="8" customFormat="1" x14ac:dyDescent="0.25">
      <c r="A126" s="177" t="s">
        <v>103</v>
      </c>
      <c r="B126" s="178"/>
      <c r="C126" s="178"/>
      <c r="D126" s="178"/>
      <c r="E126" s="178"/>
      <c r="F126" s="178"/>
      <c r="G126" s="178"/>
      <c r="H126" s="178"/>
      <c r="I126" s="178"/>
      <c r="J126" s="123"/>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row>
    <row r="127" spans="1:45" s="8" customFormat="1" ht="3" customHeight="1" x14ac:dyDescent="0.25">
      <c r="A127" s="124"/>
      <c r="B127" s="125"/>
      <c r="C127" s="125"/>
      <c r="D127" s="125"/>
      <c r="E127" s="126"/>
      <c r="F127" s="125"/>
      <c r="G127" s="126"/>
      <c r="H127" s="125"/>
      <c r="I127" s="126"/>
      <c r="J127" s="123"/>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row>
    <row r="128" spans="1:45" s="8" customFormat="1" ht="15" customHeight="1" x14ac:dyDescent="0.25">
      <c r="A128" s="179" t="s">
        <v>104</v>
      </c>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row>
    <row r="129" spans="1:45" s="8" customFormat="1" ht="15" customHeight="1" x14ac:dyDescent="0.25">
      <c r="A129" s="180" t="s">
        <v>105</v>
      </c>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row>
    <row r="130" spans="1:45" s="8" customFormat="1" ht="13.5" customHeight="1" x14ac:dyDescent="0.25">
      <c r="A130" s="181" t="s">
        <v>106</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row>
    <row r="131" spans="1:45" x14ac:dyDescent="0.25">
      <c r="A131" s="8"/>
      <c r="B131" s="127"/>
      <c r="C131" s="127"/>
      <c r="D131" s="128"/>
      <c r="E131" s="129"/>
      <c r="F131" s="127"/>
      <c r="G131" s="128"/>
      <c r="H131" s="129"/>
      <c r="I131" s="127"/>
      <c r="J131" s="130"/>
      <c r="K131" s="131"/>
      <c r="L131" s="8"/>
      <c r="M131" s="132"/>
      <c r="N131" s="8"/>
      <c r="O131" s="8"/>
      <c r="P131" s="8"/>
      <c r="Q131" s="8"/>
      <c r="R131" s="127"/>
      <c r="S131" s="128"/>
      <c r="T131" s="129"/>
      <c r="U131" s="127"/>
      <c r="V131" s="130"/>
      <c r="W131" s="131"/>
      <c r="X131" s="8"/>
      <c r="Y131" s="132"/>
      <c r="Z131" s="8"/>
      <c r="AA131" s="8"/>
      <c r="AB131" s="8"/>
      <c r="AC131" s="8"/>
      <c r="AD131" s="8"/>
      <c r="AE131" s="8"/>
      <c r="AF131" s="8"/>
      <c r="AG131" s="8"/>
      <c r="AH131" s="8"/>
      <c r="AI131" s="8"/>
      <c r="AJ131" s="8"/>
      <c r="AK131" s="8"/>
      <c r="AL131" s="8"/>
      <c r="AM131" s="8"/>
      <c r="AN131" s="8"/>
      <c r="AO131" s="8"/>
      <c r="AP131" s="8"/>
      <c r="AQ131" s="133"/>
      <c r="AR131" s="8"/>
      <c r="AS131" s="133"/>
    </row>
    <row r="132" spans="1:45" x14ac:dyDescent="0.25">
      <c r="A132" s="116" t="s">
        <v>107</v>
      </c>
      <c r="B132" s="134"/>
      <c r="C132" s="134"/>
      <c r="D132" s="135"/>
      <c r="E132" s="136"/>
      <c r="F132" s="135"/>
      <c r="G132" s="136"/>
      <c r="H132" s="137"/>
      <c r="I132" s="136"/>
      <c r="J132" s="138"/>
      <c r="K132" s="138"/>
      <c r="L132" s="138"/>
      <c r="M132" s="139"/>
      <c r="N132" s="138"/>
      <c r="O132" s="138"/>
      <c r="P132" s="138"/>
      <c r="Q132" s="138"/>
      <c r="R132" s="135"/>
      <c r="S132" s="136"/>
      <c r="T132" s="137"/>
      <c r="U132" s="136"/>
      <c r="V132" s="138"/>
      <c r="W132" s="138"/>
      <c r="X132" s="138"/>
      <c r="Y132" s="139"/>
      <c r="Z132" s="138"/>
      <c r="AA132" s="138"/>
      <c r="AB132" s="138"/>
      <c r="AC132" s="138"/>
      <c r="AD132" s="138"/>
      <c r="AE132" s="138"/>
      <c r="AF132" s="138"/>
      <c r="AG132" s="138"/>
      <c r="AH132" s="138"/>
      <c r="AI132" s="138"/>
      <c r="AJ132" s="138"/>
      <c r="AK132" s="138"/>
      <c r="AL132" s="138"/>
      <c r="AM132" s="138"/>
      <c r="AN132" s="138"/>
      <c r="AO132" s="138"/>
      <c r="AP132" s="138"/>
      <c r="AQ132" s="140"/>
      <c r="AR132" s="138"/>
      <c r="AS132" s="140"/>
    </row>
    <row r="133" spans="1:45" ht="3" customHeight="1" x14ac:dyDescent="0.25">
      <c r="A133" s="116"/>
      <c r="B133" s="134"/>
      <c r="C133" s="134"/>
      <c r="D133" s="135"/>
      <c r="E133" s="136"/>
      <c r="F133" s="135"/>
      <c r="G133" s="136"/>
      <c r="H133" s="137"/>
      <c r="I133" s="136"/>
      <c r="J133" s="138"/>
      <c r="K133" s="138"/>
      <c r="L133" s="138"/>
      <c r="M133" s="139"/>
      <c r="N133" s="138"/>
      <c r="O133" s="138"/>
      <c r="P133" s="138"/>
      <c r="Q133" s="138"/>
      <c r="R133" s="135"/>
      <c r="S133" s="136"/>
      <c r="T133" s="137"/>
      <c r="U133" s="136"/>
      <c r="V133" s="138"/>
      <c r="W133" s="138"/>
      <c r="X133" s="138"/>
      <c r="Y133" s="139"/>
      <c r="Z133" s="138"/>
      <c r="AA133" s="138"/>
      <c r="AB133" s="138"/>
      <c r="AC133" s="138"/>
      <c r="AD133" s="138"/>
      <c r="AE133" s="138"/>
      <c r="AF133" s="138"/>
      <c r="AG133" s="138"/>
      <c r="AH133" s="138"/>
      <c r="AI133" s="138"/>
      <c r="AJ133" s="138"/>
      <c r="AK133" s="138"/>
      <c r="AL133" s="138"/>
      <c r="AM133" s="138"/>
      <c r="AN133" s="138"/>
      <c r="AO133" s="138"/>
      <c r="AP133" s="138"/>
      <c r="AQ133" s="140"/>
      <c r="AR133" s="138"/>
      <c r="AS133" s="140"/>
    </row>
    <row r="134" spans="1:45" customFormat="1" ht="12.75" customHeight="1" x14ac:dyDescent="0.25">
      <c r="A134" s="141">
        <v>1</v>
      </c>
      <c r="B134" s="172" t="s">
        <v>108</v>
      </c>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row>
    <row r="135" spans="1:45" customFormat="1" ht="12.75" customHeight="1" x14ac:dyDescent="0.25">
      <c r="A135" s="141">
        <v>2</v>
      </c>
      <c r="B135" s="172" t="s">
        <v>109</v>
      </c>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row>
    <row r="136" spans="1:45" customFormat="1" ht="12.75" customHeight="1" x14ac:dyDescent="0.25">
      <c r="A136" s="141">
        <v>3</v>
      </c>
      <c r="B136" s="172" t="s">
        <v>110</v>
      </c>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row>
    <row r="137" spans="1:45" customFormat="1" ht="33.6" customHeight="1" x14ac:dyDescent="0.25">
      <c r="A137" s="141">
        <v>4</v>
      </c>
      <c r="B137" s="172" t="s">
        <v>122</v>
      </c>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row>
    <row r="138" spans="1:45" customFormat="1" x14ac:dyDescent="0.25">
      <c r="A138" s="141">
        <v>5</v>
      </c>
      <c r="B138" s="172" t="s">
        <v>111</v>
      </c>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row>
    <row r="139" spans="1:45" customFormat="1" ht="24.6" customHeight="1" x14ac:dyDescent="0.25">
      <c r="A139" s="141">
        <v>6</v>
      </c>
      <c r="B139" s="172" t="s">
        <v>124</v>
      </c>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row>
    <row r="140" spans="1:45" customFormat="1" x14ac:dyDescent="0.25">
      <c r="A140" s="141">
        <v>7</v>
      </c>
      <c r="B140" s="172" t="s">
        <v>112</v>
      </c>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row>
    <row r="141" spans="1:45" customFormat="1" x14ac:dyDescent="0.25">
      <c r="A141" s="141">
        <v>8</v>
      </c>
      <c r="B141" s="172" t="s">
        <v>113</v>
      </c>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row>
    <row r="142" spans="1:45" customFormat="1" ht="12.75" customHeight="1" x14ac:dyDescent="0.25">
      <c r="A142" s="141">
        <v>9</v>
      </c>
      <c r="B142" s="172" t="s">
        <v>114</v>
      </c>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row>
    <row r="143" spans="1:45" customFormat="1" ht="12.75" customHeight="1" x14ac:dyDescent="0.25">
      <c r="A143" s="141">
        <v>10</v>
      </c>
      <c r="B143" s="172" t="s">
        <v>115</v>
      </c>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row>
    <row r="144" spans="1:45" customFormat="1" ht="12.75" customHeight="1" x14ac:dyDescent="0.25">
      <c r="A144" s="141">
        <v>11</v>
      </c>
      <c r="B144" s="172" t="s">
        <v>116</v>
      </c>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row>
    <row r="145" spans="1:16384" ht="12.75" customHeight="1" x14ac:dyDescent="0.25">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1"/>
      <c r="AR145" s="142"/>
      <c r="AS145" s="141"/>
      <c r="AT145" s="141"/>
      <c r="AU145" s="141"/>
      <c r="AV145" s="141"/>
      <c r="AW145" s="141"/>
      <c r="AX145" s="141"/>
      <c r="AY145" s="141"/>
      <c r="AZ145" s="141"/>
      <c r="BA145" s="141"/>
      <c r="BB145" s="141"/>
      <c r="BC145" s="141"/>
      <c r="BD145" s="141"/>
      <c r="BE145" s="141"/>
      <c r="BF145" s="141"/>
      <c r="BG145" s="141"/>
      <c r="BH145" s="141"/>
      <c r="BI145" s="141"/>
      <c r="BJ145" s="141"/>
      <c r="BK145" s="141"/>
      <c r="BL145" s="141"/>
      <c r="BM145" s="141"/>
      <c r="BN145" s="141"/>
      <c r="BO145" s="141"/>
      <c r="BP145" s="141"/>
      <c r="BQ145" s="141"/>
      <c r="BR145" s="141"/>
      <c r="BS145" s="141"/>
      <c r="BT145" s="141"/>
      <c r="BU145" s="141"/>
      <c r="BV145" s="141"/>
      <c r="BW145" s="141"/>
      <c r="BX145" s="141"/>
      <c r="BY145" s="141"/>
      <c r="BZ145" s="141"/>
      <c r="CA145" s="141"/>
      <c r="CB145" s="141"/>
      <c r="CC145" s="141"/>
      <c r="CD145" s="141"/>
      <c r="CE145" s="141"/>
      <c r="CF145" s="141"/>
      <c r="CG145" s="172"/>
      <c r="CH145" s="172"/>
      <c r="CI145" s="172"/>
      <c r="CJ145" s="172"/>
      <c r="CK145" s="172"/>
      <c r="CL145" s="172"/>
      <c r="CM145" s="172"/>
      <c r="CN145" s="172"/>
      <c r="CO145" s="172"/>
      <c r="CP145" s="172"/>
      <c r="CQ145" s="172"/>
      <c r="CR145" s="172"/>
      <c r="CS145" s="172"/>
      <c r="CT145" s="172"/>
      <c r="CU145" s="172"/>
      <c r="CV145" s="172"/>
      <c r="CW145" s="172"/>
      <c r="CX145" s="172"/>
      <c r="CY145" s="172"/>
      <c r="CZ145" s="172"/>
      <c r="DA145" s="172"/>
      <c r="DB145" s="172"/>
      <c r="DC145" s="172"/>
      <c r="DD145" s="172"/>
      <c r="DE145" s="172"/>
      <c r="DF145" s="172"/>
      <c r="DG145" s="172"/>
      <c r="DH145" s="172"/>
      <c r="DI145" s="172"/>
      <c r="DJ145" s="172"/>
      <c r="DK145" s="172"/>
      <c r="DL145" s="172"/>
      <c r="DM145" s="172"/>
      <c r="DN145" s="172"/>
      <c r="DO145" s="172"/>
      <c r="DP145" s="172"/>
      <c r="DQ145" s="172"/>
      <c r="DR145" s="172"/>
      <c r="DS145" s="172"/>
      <c r="DT145" s="172"/>
      <c r="DU145" s="172"/>
      <c r="DV145" s="172"/>
      <c r="DW145" s="172"/>
      <c r="DX145" s="172"/>
      <c r="DY145" s="172"/>
      <c r="DZ145" s="172"/>
      <c r="EA145" s="172"/>
      <c r="EB145" s="172"/>
      <c r="EC145" s="172"/>
      <c r="ED145" s="172"/>
      <c r="EE145" s="172"/>
      <c r="EF145" s="172"/>
      <c r="EG145" s="172"/>
      <c r="EH145" s="172"/>
      <c r="EI145" s="172"/>
      <c r="EJ145" s="172"/>
      <c r="EK145" s="172"/>
      <c r="EL145" s="172"/>
      <c r="EM145" s="172"/>
      <c r="EN145" s="172"/>
      <c r="EO145" s="172"/>
      <c r="EP145" s="172"/>
      <c r="EQ145" s="172"/>
      <c r="ER145" s="172"/>
      <c r="ES145" s="172"/>
      <c r="ET145" s="172"/>
      <c r="EU145" s="172"/>
      <c r="EV145" s="172"/>
      <c r="EW145" s="172"/>
      <c r="EX145" s="172"/>
      <c r="EY145" s="172"/>
      <c r="EZ145" s="172"/>
      <c r="FA145" s="172"/>
      <c r="FB145" s="172"/>
      <c r="FC145" s="172"/>
      <c r="FD145" s="172"/>
      <c r="FE145" s="172"/>
      <c r="FF145" s="172"/>
      <c r="FG145" s="172"/>
      <c r="FH145" s="172"/>
      <c r="FI145" s="172"/>
      <c r="FJ145" s="172"/>
      <c r="FK145" s="172"/>
      <c r="FL145" s="172"/>
      <c r="FM145" s="172"/>
      <c r="FN145" s="172"/>
      <c r="FO145" s="172"/>
      <c r="FP145" s="172"/>
      <c r="FQ145" s="172"/>
      <c r="FR145" s="172"/>
      <c r="FS145" s="172"/>
      <c r="FT145" s="172"/>
      <c r="FU145" s="172"/>
      <c r="FV145" s="172"/>
      <c r="FW145" s="172"/>
      <c r="FX145" s="172"/>
      <c r="FY145" s="172"/>
      <c r="FZ145" s="172"/>
      <c r="GA145" s="172"/>
      <c r="GB145" s="172"/>
      <c r="GC145" s="172"/>
      <c r="GD145" s="172"/>
      <c r="GE145" s="172"/>
      <c r="GF145" s="172"/>
      <c r="GG145" s="172"/>
      <c r="GH145" s="172"/>
      <c r="GI145" s="172"/>
      <c r="GJ145" s="172"/>
      <c r="GK145" s="172"/>
      <c r="GL145" s="172"/>
      <c r="GM145" s="172"/>
      <c r="GN145" s="172"/>
      <c r="GO145" s="172"/>
      <c r="GP145" s="172"/>
      <c r="GQ145" s="172"/>
      <c r="GR145" s="172"/>
      <c r="GS145" s="172"/>
      <c r="GT145" s="172"/>
      <c r="GU145" s="172"/>
      <c r="GV145" s="172"/>
      <c r="GW145" s="172"/>
      <c r="GX145" s="172"/>
      <c r="GY145" s="172"/>
      <c r="GZ145" s="172"/>
      <c r="HA145" s="172"/>
      <c r="HB145" s="172"/>
      <c r="HC145" s="172"/>
      <c r="HD145" s="172"/>
      <c r="HE145" s="172"/>
      <c r="HF145" s="172"/>
      <c r="HG145" s="172"/>
      <c r="HH145" s="172"/>
      <c r="HI145" s="172"/>
      <c r="HJ145" s="172"/>
      <c r="HK145" s="172"/>
      <c r="HL145" s="172"/>
      <c r="HM145" s="172"/>
      <c r="HN145" s="172"/>
      <c r="HO145" s="172"/>
      <c r="HP145" s="172"/>
      <c r="HQ145" s="172"/>
      <c r="HR145" s="172"/>
      <c r="HS145" s="172"/>
      <c r="HT145" s="172"/>
      <c r="HU145" s="172"/>
      <c r="HV145" s="172"/>
      <c r="HW145" s="172"/>
      <c r="HX145" s="172"/>
      <c r="HY145" s="172"/>
      <c r="HZ145" s="172"/>
      <c r="IA145" s="172"/>
      <c r="IB145" s="172"/>
      <c r="IC145" s="172"/>
      <c r="ID145" s="172"/>
      <c r="IE145" s="172"/>
      <c r="IF145" s="172"/>
      <c r="IG145" s="172"/>
      <c r="IH145" s="172"/>
      <c r="II145" s="172"/>
      <c r="IJ145" s="172"/>
      <c r="IK145" s="172"/>
      <c r="IL145" s="172"/>
      <c r="IM145" s="172"/>
      <c r="IN145" s="172"/>
      <c r="IO145" s="172"/>
      <c r="IP145" s="172"/>
      <c r="IQ145" s="172"/>
      <c r="IR145" s="172"/>
      <c r="IS145" s="172"/>
      <c r="IT145" s="172"/>
      <c r="IU145" s="172"/>
      <c r="IV145" s="172"/>
      <c r="IW145" s="172"/>
      <c r="IX145" s="172"/>
      <c r="IY145" s="172"/>
      <c r="IZ145" s="172"/>
      <c r="JA145" s="172"/>
      <c r="JB145" s="172"/>
      <c r="JC145" s="172"/>
      <c r="JD145" s="172"/>
      <c r="JE145" s="172"/>
      <c r="JF145" s="172"/>
      <c r="JG145" s="172"/>
      <c r="JH145" s="172"/>
      <c r="JI145" s="172"/>
      <c r="JJ145" s="172"/>
      <c r="JK145" s="172"/>
      <c r="JL145" s="172"/>
      <c r="JM145" s="172"/>
      <c r="JN145" s="172"/>
      <c r="JO145" s="172"/>
      <c r="JP145" s="172"/>
      <c r="JQ145" s="172"/>
      <c r="JR145" s="172"/>
      <c r="JS145" s="172"/>
      <c r="JT145" s="172"/>
      <c r="JU145" s="172"/>
      <c r="JV145" s="172"/>
      <c r="JW145" s="172"/>
      <c r="JX145" s="172"/>
      <c r="JY145" s="172"/>
      <c r="JZ145" s="172"/>
      <c r="KA145" s="172"/>
      <c r="KB145" s="172"/>
      <c r="KC145" s="172"/>
      <c r="KD145" s="172"/>
      <c r="KE145" s="172"/>
      <c r="KF145" s="172"/>
      <c r="KG145" s="172"/>
      <c r="KH145" s="172"/>
      <c r="KI145" s="172"/>
      <c r="KJ145" s="172"/>
      <c r="KK145" s="172"/>
      <c r="KL145" s="172"/>
      <c r="KM145" s="172"/>
      <c r="KN145" s="172"/>
      <c r="KO145" s="172"/>
      <c r="KP145" s="172"/>
      <c r="KQ145" s="172"/>
      <c r="KR145" s="172"/>
      <c r="KS145" s="172"/>
      <c r="KT145" s="172"/>
      <c r="KU145" s="172"/>
      <c r="KV145" s="172"/>
      <c r="KW145" s="172"/>
      <c r="KX145" s="172"/>
      <c r="KY145" s="172"/>
      <c r="KZ145" s="172"/>
      <c r="LA145" s="172"/>
      <c r="LB145" s="172"/>
      <c r="LC145" s="172"/>
      <c r="LD145" s="172"/>
      <c r="LE145" s="172"/>
      <c r="LF145" s="172"/>
      <c r="LG145" s="172"/>
      <c r="LH145" s="172"/>
      <c r="LI145" s="172"/>
      <c r="LJ145" s="172"/>
      <c r="LK145" s="172"/>
      <c r="LL145" s="172"/>
      <c r="LM145" s="172"/>
      <c r="LN145" s="172"/>
      <c r="LO145" s="172"/>
      <c r="LP145" s="172"/>
      <c r="LQ145" s="172"/>
      <c r="LR145" s="172"/>
      <c r="LS145" s="172"/>
      <c r="LT145" s="172"/>
      <c r="LU145" s="172"/>
      <c r="LV145" s="172"/>
      <c r="LW145" s="172"/>
      <c r="LX145" s="172"/>
      <c r="LY145" s="172"/>
      <c r="LZ145" s="172"/>
      <c r="MA145" s="172"/>
      <c r="MB145" s="172"/>
      <c r="MC145" s="172"/>
      <c r="MD145" s="172"/>
      <c r="ME145" s="172"/>
      <c r="MF145" s="172"/>
      <c r="MG145" s="172"/>
      <c r="MH145" s="172"/>
      <c r="MI145" s="172"/>
      <c r="MJ145" s="172"/>
      <c r="MK145" s="172"/>
      <c r="ML145" s="172"/>
      <c r="MM145" s="172"/>
      <c r="MN145" s="172"/>
      <c r="MO145" s="172"/>
      <c r="MP145" s="172"/>
      <c r="MQ145" s="172"/>
      <c r="MR145" s="172"/>
      <c r="MS145" s="172"/>
      <c r="MT145" s="172"/>
      <c r="MU145" s="172"/>
      <c r="MV145" s="172"/>
      <c r="MW145" s="172"/>
      <c r="MX145" s="172"/>
      <c r="MY145" s="172"/>
      <c r="MZ145" s="172"/>
      <c r="NA145" s="172"/>
      <c r="NB145" s="172"/>
      <c r="NC145" s="172"/>
      <c r="ND145" s="172"/>
      <c r="NE145" s="172"/>
      <c r="NF145" s="172"/>
      <c r="NG145" s="172"/>
      <c r="NH145" s="172"/>
      <c r="NI145" s="172"/>
      <c r="NJ145" s="172"/>
      <c r="NK145" s="172"/>
      <c r="NL145" s="172"/>
      <c r="NM145" s="172"/>
      <c r="NN145" s="172"/>
      <c r="NO145" s="172"/>
      <c r="NP145" s="172"/>
      <c r="NQ145" s="172"/>
      <c r="NR145" s="172"/>
      <c r="NS145" s="172"/>
      <c r="NT145" s="172"/>
      <c r="NU145" s="172"/>
      <c r="NV145" s="172"/>
      <c r="NW145" s="172"/>
      <c r="NX145" s="172"/>
      <c r="NY145" s="172"/>
      <c r="NZ145" s="172"/>
      <c r="OA145" s="172"/>
      <c r="OB145" s="172"/>
      <c r="OC145" s="172"/>
      <c r="OD145" s="172"/>
      <c r="OE145" s="172"/>
      <c r="OF145" s="172"/>
      <c r="OG145" s="172"/>
      <c r="OH145" s="172"/>
      <c r="OI145" s="172"/>
      <c r="OJ145" s="172"/>
      <c r="OK145" s="172"/>
      <c r="OL145" s="172"/>
      <c r="OM145" s="172"/>
      <c r="ON145" s="172"/>
      <c r="OO145" s="172"/>
      <c r="OP145" s="172"/>
      <c r="OQ145" s="172"/>
      <c r="OR145" s="172"/>
      <c r="OS145" s="172"/>
      <c r="OT145" s="172"/>
      <c r="OU145" s="172"/>
      <c r="OV145" s="172"/>
      <c r="OW145" s="172"/>
      <c r="OX145" s="172"/>
      <c r="OY145" s="172"/>
      <c r="OZ145" s="172"/>
      <c r="PA145" s="172"/>
      <c r="PB145" s="172"/>
      <c r="PC145" s="172"/>
      <c r="PD145" s="172"/>
      <c r="PE145" s="172"/>
      <c r="PF145" s="172"/>
      <c r="PG145" s="172"/>
      <c r="PH145" s="172"/>
      <c r="PI145" s="172"/>
      <c r="PJ145" s="172"/>
      <c r="PK145" s="172"/>
      <c r="PL145" s="172"/>
      <c r="PM145" s="172"/>
      <c r="PN145" s="172"/>
      <c r="PO145" s="172"/>
      <c r="PP145" s="172"/>
      <c r="PQ145" s="172"/>
      <c r="PR145" s="172"/>
      <c r="PS145" s="172"/>
      <c r="PT145" s="172"/>
      <c r="PU145" s="172"/>
      <c r="PV145" s="172"/>
      <c r="PW145" s="172"/>
      <c r="PX145" s="172"/>
      <c r="PY145" s="172"/>
      <c r="PZ145" s="172"/>
      <c r="QA145" s="172"/>
      <c r="QB145" s="172"/>
      <c r="QC145" s="172"/>
      <c r="QD145" s="172"/>
      <c r="QE145" s="172"/>
      <c r="QF145" s="172"/>
      <c r="QG145" s="172"/>
      <c r="QH145" s="172"/>
      <c r="QI145" s="172"/>
      <c r="QJ145" s="172"/>
      <c r="QK145" s="172"/>
      <c r="QL145" s="172"/>
      <c r="QM145" s="172"/>
      <c r="QN145" s="172"/>
      <c r="QO145" s="172"/>
      <c r="QP145" s="172"/>
      <c r="QQ145" s="172"/>
      <c r="QR145" s="172"/>
      <c r="QS145" s="172"/>
      <c r="QT145" s="172"/>
      <c r="QU145" s="172"/>
      <c r="QV145" s="172"/>
      <c r="QW145" s="172"/>
      <c r="QX145" s="172"/>
      <c r="QY145" s="172"/>
      <c r="QZ145" s="172"/>
      <c r="RA145" s="172"/>
      <c r="RB145" s="172"/>
      <c r="RC145" s="172"/>
      <c r="RD145" s="172"/>
      <c r="RE145" s="172"/>
      <c r="RF145" s="172"/>
      <c r="RG145" s="172"/>
      <c r="RH145" s="172"/>
      <c r="RI145" s="172"/>
      <c r="RJ145" s="172"/>
      <c r="RK145" s="172"/>
      <c r="RL145" s="172"/>
      <c r="RM145" s="172"/>
      <c r="RN145" s="172"/>
      <c r="RO145" s="172"/>
      <c r="RP145" s="172"/>
      <c r="RQ145" s="172"/>
      <c r="RR145" s="172"/>
      <c r="RS145" s="172"/>
      <c r="RT145" s="172"/>
      <c r="RU145" s="172"/>
      <c r="RV145" s="172"/>
      <c r="RW145" s="172"/>
      <c r="RX145" s="172"/>
      <c r="RY145" s="172"/>
      <c r="RZ145" s="172"/>
      <c r="SA145" s="172"/>
      <c r="SB145" s="172"/>
      <c r="SC145" s="172"/>
      <c r="SD145" s="172"/>
      <c r="SE145" s="172"/>
      <c r="SF145" s="172"/>
      <c r="SG145" s="172"/>
      <c r="SH145" s="172"/>
      <c r="SI145" s="172"/>
      <c r="SJ145" s="172"/>
      <c r="SK145" s="172"/>
      <c r="SL145" s="172"/>
      <c r="SM145" s="172"/>
      <c r="SN145" s="172"/>
      <c r="SO145" s="172"/>
      <c r="SP145" s="172"/>
      <c r="SQ145" s="172"/>
      <c r="SR145" s="172"/>
      <c r="SS145" s="172"/>
      <c r="ST145" s="172"/>
      <c r="SU145" s="172"/>
      <c r="SV145" s="172"/>
      <c r="SW145" s="172"/>
      <c r="SX145" s="172"/>
      <c r="SY145" s="172"/>
      <c r="SZ145" s="172"/>
      <c r="TA145" s="172"/>
      <c r="TB145" s="172"/>
      <c r="TC145" s="172"/>
      <c r="TD145" s="172"/>
      <c r="TE145" s="172"/>
      <c r="TF145" s="172"/>
      <c r="TG145" s="172"/>
      <c r="TH145" s="172"/>
      <c r="TI145" s="172"/>
      <c r="TJ145" s="172"/>
      <c r="TK145" s="172"/>
      <c r="TL145" s="172"/>
      <c r="TM145" s="172"/>
      <c r="TN145" s="172"/>
      <c r="TO145" s="172"/>
      <c r="TP145" s="172"/>
      <c r="TQ145" s="172"/>
      <c r="TR145" s="172"/>
      <c r="TS145" s="172"/>
      <c r="TT145" s="172"/>
      <c r="TU145" s="172"/>
      <c r="TV145" s="172"/>
      <c r="TW145" s="172"/>
      <c r="TX145" s="172"/>
      <c r="TY145" s="172"/>
      <c r="TZ145" s="172"/>
      <c r="UA145" s="172"/>
      <c r="UB145" s="172"/>
      <c r="UC145" s="172"/>
      <c r="UD145" s="172"/>
      <c r="UE145" s="172"/>
      <c r="UF145" s="172"/>
      <c r="UG145" s="172"/>
      <c r="UH145" s="172"/>
      <c r="UI145" s="172"/>
      <c r="UJ145" s="172"/>
      <c r="UK145" s="172"/>
      <c r="UL145" s="172"/>
      <c r="UM145" s="172"/>
      <c r="UN145" s="172"/>
      <c r="UO145" s="172"/>
      <c r="UP145" s="172"/>
      <c r="UQ145" s="172"/>
      <c r="UR145" s="172"/>
      <c r="US145" s="172"/>
      <c r="UT145" s="172"/>
      <c r="UU145" s="172"/>
      <c r="UV145" s="172"/>
      <c r="UW145" s="172"/>
      <c r="UX145" s="172"/>
      <c r="UY145" s="172"/>
      <c r="UZ145" s="172"/>
      <c r="VA145" s="172"/>
      <c r="VB145" s="172"/>
      <c r="VC145" s="172"/>
      <c r="VD145" s="172"/>
      <c r="VE145" s="172"/>
      <c r="VF145" s="172"/>
      <c r="VG145" s="172"/>
      <c r="VH145" s="172"/>
      <c r="VI145" s="172"/>
      <c r="VJ145" s="172"/>
      <c r="VK145" s="172"/>
      <c r="VL145" s="172"/>
      <c r="VM145" s="172"/>
      <c r="VN145" s="172"/>
      <c r="VO145" s="172"/>
      <c r="VP145" s="172"/>
      <c r="VQ145" s="172"/>
      <c r="VR145" s="172"/>
      <c r="VS145" s="172"/>
      <c r="VT145" s="172"/>
      <c r="VU145" s="172"/>
      <c r="VV145" s="172"/>
      <c r="VW145" s="172"/>
      <c r="VX145" s="172"/>
      <c r="VY145" s="172"/>
      <c r="VZ145" s="172"/>
      <c r="WA145" s="172"/>
      <c r="WB145" s="172"/>
      <c r="WC145" s="172"/>
      <c r="WD145" s="172"/>
      <c r="WE145" s="172"/>
      <c r="WF145" s="172"/>
      <c r="WG145" s="172"/>
      <c r="WH145" s="172"/>
      <c r="WI145" s="172"/>
      <c r="WJ145" s="172"/>
      <c r="WK145" s="172"/>
      <c r="WL145" s="172"/>
      <c r="WM145" s="172"/>
      <c r="WN145" s="172"/>
      <c r="WO145" s="172"/>
      <c r="WP145" s="172"/>
      <c r="WQ145" s="172"/>
      <c r="WR145" s="172"/>
      <c r="WS145" s="172"/>
      <c r="WT145" s="172"/>
      <c r="WU145" s="172"/>
      <c r="WV145" s="172"/>
      <c r="WW145" s="172"/>
      <c r="WX145" s="172"/>
      <c r="WY145" s="172"/>
      <c r="WZ145" s="172"/>
      <c r="XA145" s="172"/>
      <c r="XB145" s="172"/>
      <c r="XC145" s="172"/>
      <c r="XD145" s="172"/>
      <c r="XE145" s="172"/>
      <c r="XF145" s="172"/>
      <c r="XG145" s="172"/>
      <c r="XH145" s="172"/>
      <c r="XI145" s="172"/>
      <c r="XJ145" s="172"/>
      <c r="XK145" s="172"/>
      <c r="XL145" s="172"/>
      <c r="XM145" s="172"/>
      <c r="XN145" s="172"/>
      <c r="XO145" s="172"/>
      <c r="XP145" s="172"/>
      <c r="XQ145" s="172"/>
      <c r="XR145" s="172"/>
      <c r="XS145" s="172"/>
      <c r="XT145" s="172"/>
      <c r="XU145" s="172"/>
      <c r="XV145" s="172"/>
      <c r="XW145" s="172"/>
      <c r="XX145" s="172"/>
      <c r="XY145" s="172"/>
      <c r="XZ145" s="172"/>
      <c r="YA145" s="172"/>
      <c r="YB145" s="172"/>
      <c r="YC145" s="172"/>
      <c r="YD145" s="172"/>
      <c r="YE145" s="172"/>
      <c r="YF145" s="172"/>
      <c r="YG145" s="172"/>
      <c r="YH145" s="172"/>
      <c r="YI145" s="172"/>
      <c r="YJ145" s="172"/>
      <c r="YK145" s="172"/>
      <c r="YL145" s="172"/>
      <c r="YM145" s="172"/>
      <c r="YN145" s="172"/>
      <c r="YO145" s="172"/>
      <c r="YP145" s="172"/>
      <c r="YQ145" s="172"/>
      <c r="YR145" s="172"/>
      <c r="YS145" s="172"/>
      <c r="YT145" s="172"/>
      <c r="YU145" s="172"/>
      <c r="YV145" s="172"/>
      <c r="YW145" s="172"/>
      <c r="YX145" s="172"/>
      <c r="YY145" s="172"/>
      <c r="YZ145" s="172"/>
      <c r="ZA145" s="172"/>
      <c r="ZB145" s="172"/>
      <c r="ZC145" s="172"/>
      <c r="ZD145" s="172"/>
      <c r="ZE145" s="172"/>
      <c r="ZF145" s="172"/>
      <c r="ZG145" s="172"/>
      <c r="ZH145" s="172"/>
      <c r="ZI145" s="172"/>
      <c r="ZJ145" s="172"/>
      <c r="ZK145" s="172"/>
      <c r="ZL145" s="172"/>
      <c r="ZM145" s="172"/>
      <c r="ZN145" s="172"/>
      <c r="ZO145" s="172"/>
      <c r="ZP145" s="172"/>
      <c r="ZQ145" s="172"/>
      <c r="ZR145" s="172"/>
      <c r="ZS145" s="172"/>
      <c r="ZT145" s="172"/>
      <c r="ZU145" s="172"/>
      <c r="ZV145" s="172"/>
      <c r="ZW145" s="172"/>
      <c r="ZX145" s="172"/>
      <c r="ZY145" s="172"/>
      <c r="ZZ145" s="172"/>
      <c r="AAA145" s="172"/>
      <c r="AAB145" s="172"/>
      <c r="AAC145" s="172"/>
      <c r="AAD145" s="172"/>
      <c r="AAE145" s="172"/>
      <c r="AAF145" s="172"/>
      <c r="AAG145" s="172"/>
      <c r="AAH145" s="172"/>
      <c r="AAI145" s="172"/>
      <c r="AAJ145" s="172"/>
      <c r="AAK145" s="172"/>
      <c r="AAL145" s="172"/>
      <c r="AAM145" s="172"/>
      <c r="AAN145" s="172"/>
      <c r="AAO145" s="172"/>
      <c r="AAP145" s="172"/>
      <c r="AAQ145" s="172"/>
      <c r="AAR145" s="172"/>
      <c r="AAS145" s="172"/>
      <c r="AAT145" s="172"/>
      <c r="AAU145" s="172"/>
      <c r="AAV145" s="172"/>
      <c r="AAW145" s="172"/>
      <c r="AAX145" s="172"/>
      <c r="AAY145" s="172"/>
      <c r="AAZ145" s="172"/>
      <c r="ABA145" s="172"/>
      <c r="ABB145" s="172"/>
      <c r="ABC145" s="172"/>
      <c r="ABD145" s="172"/>
      <c r="ABE145" s="172"/>
      <c r="ABF145" s="172"/>
      <c r="ABG145" s="172"/>
      <c r="ABH145" s="172"/>
      <c r="ABI145" s="172"/>
      <c r="ABJ145" s="172"/>
      <c r="ABK145" s="172"/>
      <c r="ABL145" s="172"/>
      <c r="ABM145" s="172"/>
      <c r="ABN145" s="172"/>
      <c r="ABO145" s="172"/>
      <c r="ABP145" s="172"/>
      <c r="ABQ145" s="172"/>
      <c r="ABR145" s="172"/>
      <c r="ABS145" s="172"/>
      <c r="ABT145" s="172"/>
      <c r="ABU145" s="172"/>
      <c r="ABV145" s="172"/>
      <c r="ABW145" s="172"/>
      <c r="ABX145" s="172"/>
      <c r="ABY145" s="172"/>
      <c r="ABZ145" s="172"/>
      <c r="ACA145" s="172"/>
      <c r="ACB145" s="172"/>
      <c r="ACC145" s="172"/>
      <c r="ACD145" s="172"/>
      <c r="ACE145" s="172"/>
      <c r="ACF145" s="172"/>
      <c r="ACG145" s="172"/>
      <c r="ACH145" s="172"/>
      <c r="ACI145" s="172"/>
      <c r="ACJ145" s="172"/>
      <c r="ACK145" s="172"/>
      <c r="ACL145" s="172"/>
      <c r="ACM145" s="172"/>
      <c r="ACN145" s="172"/>
      <c r="ACO145" s="172"/>
      <c r="ACP145" s="172"/>
      <c r="ACQ145" s="172"/>
      <c r="ACR145" s="172"/>
      <c r="ACS145" s="172"/>
      <c r="ACT145" s="172"/>
      <c r="ACU145" s="172"/>
      <c r="ACV145" s="172"/>
      <c r="ACW145" s="172"/>
      <c r="ACX145" s="172"/>
      <c r="ACY145" s="172"/>
      <c r="ACZ145" s="172"/>
      <c r="ADA145" s="172"/>
      <c r="ADB145" s="172"/>
      <c r="ADC145" s="172"/>
      <c r="ADD145" s="172"/>
      <c r="ADE145" s="172"/>
      <c r="ADF145" s="172"/>
      <c r="ADG145" s="172"/>
      <c r="ADH145" s="172"/>
      <c r="ADI145" s="172"/>
      <c r="ADJ145" s="172"/>
      <c r="ADK145" s="172"/>
      <c r="ADL145" s="172"/>
      <c r="ADM145" s="172"/>
      <c r="ADN145" s="172"/>
      <c r="ADO145" s="172"/>
      <c r="ADP145" s="172"/>
      <c r="ADQ145" s="172"/>
      <c r="ADR145" s="172"/>
      <c r="ADS145" s="172"/>
      <c r="ADT145" s="172"/>
      <c r="ADU145" s="172"/>
      <c r="ADV145" s="172"/>
      <c r="ADW145" s="172"/>
      <c r="ADX145" s="172"/>
      <c r="ADY145" s="172"/>
      <c r="ADZ145" s="172"/>
      <c r="AEA145" s="172"/>
      <c r="AEB145" s="172"/>
      <c r="AEC145" s="172"/>
      <c r="AED145" s="172"/>
      <c r="AEE145" s="172"/>
      <c r="AEF145" s="172"/>
      <c r="AEG145" s="172"/>
      <c r="AEH145" s="172"/>
      <c r="AEI145" s="172"/>
      <c r="AEJ145" s="172"/>
      <c r="AEK145" s="172"/>
      <c r="AEL145" s="172"/>
      <c r="AEM145" s="172"/>
      <c r="AEN145" s="172"/>
      <c r="AEO145" s="172"/>
      <c r="AEP145" s="172"/>
      <c r="AEQ145" s="172"/>
      <c r="AER145" s="172"/>
      <c r="AES145" s="172"/>
      <c r="AET145" s="172"/>
      <c r="AEU145" s="172"/>
      <c r="AEV145" s="172"/>
      <c r="AEW145" s="172"/>
      <c r="AEX145" s="172"/>
      <c r="AEY145" s="172"/>
      <c r="AEZ145" s="172"/>
      <c r="AFA145" s="172"/>
      <c r="AFB145" s="172"/>
      <c r="AFC145" s="172"/>
      <c r="AFD145" s="172"/>
      <c r="AFE145" s="172"/>
      <c r="AFF145" s="172"/>
      <c r="AFG145" s="172"/>
      <c r="AFH145" s="172"/>
      <c r="AFI145" s="172"/>
      <c r="AFJ145" s="172"/>
      <c r="AFK145" s="172"/>
      <c r="AFL145" s="172"/>
      <c r="AFM145" s="172"/>
      <c r="AFN145" s="172"/>
      <c r="AFO145" s="172"/>
      <c r="AFP145" s="172"/>
      <c r="AFQ145" s="172"/>
      <c r="AFR145" s="172"/>
      <c r="AFS145" s="172"/>
      <c r="AFT145" s="172"/>
      <c r="AFU145" s="172"/>
      <c r="AFV145" s="172"/>
      <c r="AFW145" s="172"/>
      <c r="AFX145" s="172"/>
      <c r="AFY145" s="172"/>
      <c r="AFZ145" s="172"/>
      <c r="AGA145" s="172"/>
      <c r="AGB145" s="172"/>
      <c r="AGC145" s="172"/>
      <c r="AGD145" s="172"/>
      <c r="AGE145" s="172"/>
      <c r="AGF145" s="172"/>
      <c r="AGG145" s="172"/>
      <c r="AGH145" s="172"/>
      <c r="AGI145" s="172"/>
      <c r="AGJ145" s="172"/>
      <c r="AGK145" s="172"/>
      <c r="AGL145" s="172"/>
      <c r="AGM145" s="172"/>
      <c r="AGN145" s="172"/>
      <c r="AGO145" s="172"/>
      <c r="AGP145" s="172"/>
      <c r="AGQ145" s="172"/>
      <c r="AGR145" s="172"/>
      <c r="AGS145" s="172"/>
      <c r="AGT145" s="172"/>
      <c r="AGU145" s="172"/>
      <c r="AGV145" s="172"/>
      <c r="AGW145" s="172"/>
      <c r="AGX145" s="172"/>
      <c r="AGY145" s="172"/>
      <c r="AGZ145" s="172"/>
      <c r="AHA145" s="172"/>
      <c r="AHB145" s="172"/>
      <c r="AHC145" s="172"/>
      <c r="AHD145" s="172"/>
      <c r="AHE145" s="172"/>
      <c r="AHF145" s="172"/>
      <c r="AHG145" s="172"/>
      <c r="AHH145" s="172"/>
      <c r="AHI145" s="172"/>
      <c r="AHJ145" s="172"/>
      <c r="AHK145" s="172"/>
      <c r="AHL145" s="172"/>
      <c r="AHM145" s="172"/>
      <c r="AHN145" s="172"/>
      <c r="AHO145" s="172"/>
      <c r="AHP145" s="172"/>
      <c r="AHQ145" s="172"/>
      <c r="AHR145" s="172"/>
      <c r="AHS145" s="172"/>
      <c r="AHT145" s="172"/>
      <c r="AHU145" s="172"/>
      <c r="AHV145" s="172"/>
      <c r="AHW145" s="172"/>
      <c r="AHX145" s="172"/>
      <c r="AHY145" s="172"/>
      <c r="AHZ145" s="172"/>
      <c r="AIA145" s="172"/>
      <c r="AIB145" s="172"/>
      <c r="AIC145" s="172"/>
      <c r="AID145" s="172"/>
      <c r="AIE145" s="172"/>
      <c r="AIF145" s="172"/>
      <c r="AIG145" s="172"/>
      <c r="AIH145" s="172"/>
      <c r="AII145" s="172"/>
      <c r="AIJ145" s="172"/>
      <c r="AIK145" s="172"/>
      <c r="AIL145" s="172"/>
      <c r="AIM145" s="172"/>
      <c r="AIN145" s="172"/>
      <c r="AIO145" s="172"/>
      <c r="AIP145" s="172"/>
      <c r="AIQ145" s="172"/>
      <c r="AIR145" s="172"/>
      <c r="AIS145" s="172"/>
      <c r="AIT145" s="172"/>
      <c r="AIU145" s="172"/>
      <c r="AIV145" s="172"/>
      <c r="AIW145" s="172"/>
      <c r="AIX145" s="172"/>
      <c r="AIY145" s="172"/>
      <c r="AIZ145" s="172"/>
      <c r="AJA145" s="172"/>
      <c r="AJB145" s="172"/>
      <c r="AJC145" s="172"/>
      <c r="AJD145" s="172"/>
      <c r="AJE145" s="172"/>
      <c r="AJF145" s="172"/>
      <c r="AJG145" s="172"/>
      <c r="AJH145" s="172"/>
      <c r="AJI145" s="172"/>
      <c r="AJJ145" s="172"/>
      <c r="AJK145" s="172"/>
      <c r="AJL145" s="172"/>
      <c r="AJM145" s="172"/>
      <c r="AJN145" s="172"/>
      <c r="AJO145" s="172"/>
      <c r="AJP145" s="172"/>
      <c r="AJQ145" s="172"/>
      <c r="AJR145" s="172"/>
      <c r="AJS145" s="172"/>
      <c r="AJT145" s="172"/>
      <c r="AJU145" s="172"/>
      <c r="AJV145" s="172"/>
      <c r="AJW145" s="172"/>
      <c r="AJX145" s="172"/>
      <c r="AJY145" s="172"/>
      <c r="AJZ145" s="172"/>
      <c r="AKA145" s="172"/>
      <c r="AKB145" s="172"/>
      <c r="AKC145" s="172"/>
      <c r="AKD145" s="172"/>
      <c r="AKE145" s="172"/>
      <c r="AKF145" s="172"/>
      <c r="AKG145" s="172"/>
      <c r="AKH145" s="172"/>
      <c r="AKI145" s="172"/>
      <c r="AKJ145" s="172"/>
      <c r="AKK145" s="172"/>
      <c r="AKL145" s="172"/>
      <c r="AKM145" s="172"/>
      <c r="AKN145" s="172"/>
      <c r="AKO145" s="172"/>
      <c r="AKP145" s="172"/>
      <c r="AKQ145" s="172"/>
      <c r="AKR145" s="172"/>
      <c r="AKS145" s="172"/>
      <c r="AKT145" s="172"/>
      <c r="AKU145" s="172"/>
      <c r="AKV145" s="172"/>
      <c r="AKW145" s="172"/>
      <c r="AKX145" s="172"/>
      <c r="AKY145" s="172"/>
      <c r="AKZ145" s="172"/>
      <c r="ALA145" s="172"/>
      <c r="ALB145" s="172"/>
      <c r="ALC145" s="172"/>
      <c r="ALD145" s="172"/>
      <c r="ALE145" s="172"/>
      <c r="ALF145" s="172"/>
      <c r="ALG145" s="172"/>
      <c r="ALH145" s="172"/>
      <c r="ALI145" s="172"/>
      <c r="ALJ145" s="172"/>
      <c r="ALK145" s="172"/>
      <c r="ALL145" s="172"/>
      <c r="ALM145" s="172"/>
      <c r="ALN145" s="172"/>
      <c r="ALO145" s="172"/>
      <c r="ALP145" s="172"/>
      <c r="ALQ145" s="172"/>
      <c r="ALR145" s="172"/>
      <c r="ALS145" s="172"/>
      <c r="ALT145" s="172"/>
      <c r="ALU145" s="172"/>
      <c r="ALV145" s="172"/>
      <c r="ALW145" s="172"/>
      <c r="ALX145" s="172"/>
      <c r="ALY145" s="172"/>
      <c r="ALZ145" s="172"/>
      <c r="AMA145" s="172"/>
      <c r="AMB145" s="172"/>
      <c r="AMC145" s="172"/>
      <c r="AMD145" s="172"/>
      <c r="AME145" s="172"/>
      <c r="AMF145" s="172"/>
      <c r="AMG145" s="172"/>
      <c r="AMH145" s="172"/>
      <c r="AMI145" s="172"/>
      <c r="AMJ145" s="172"/>
      <c r="AMK145" s="172"/>
      <c r="AML145" s="172"/>
      <c r="AMM145" s="172"/>
      <c r="AMN145" s="172"/>
      <c r="AMO145" s="172"/>
      <c r="AMP145" s="172"/>
      <c r="AMQ145" s="172"/>
      <c r="AMR145" s="172"/>
      <c r="AMS145" s="172"/>
      <c r="AMT145" s="172"/>
      <c r="AMU145" s="172"/>
      <c r="AMV145" s="172"/>
      <c r="AMW145" s="172"/>
      <c r="AMX145" s="172"/>
      <c r="AMY145" s="172"/>
      <c r="AMZ145" s="172"/>
      <c r="ANA145" s="172"/>
      <c r="ANB145" s="172"/>
      <c r="ANC145" s="172"/>
      <c r="AND145" s="172"/>
      <c r="ANE145" s="172"/>
      <c r="ANF145" s="172"/>
      <c r="ANG145" s="172"/>
      <c r="ANH145" s="172"/>
      <c r="ANI145" s="172"/>
      <c r="ANJ145" s="172"/>
      <c r="ANK145" s="172"/>
      <c r="ANL145" s="172"/>
      <c r="ANM145" s="172"/>
      <c r="ANN145" s="172"/>
      <c r="ANO145" s="172"/>
      <c r="ANP145" s="172"/>
      <c r="ANQ145" s="172"/>
      <c r="ANR145" s="172"/>
      <c r="ANS145" s="172"/>
      <c r="ANT145" s="172"/>
      <c r="ANU145" s="172"/>
      <c r="ANV145" s="172"/>
      <c r="ANW145" s="172"/>
      <c r="ANX145" s="172"/>
      <c r="ANY145" s="172"/>
      <c r="ANZ145" s="172"/>
      <c r="AOA145" s="172"/>
      <c r="AOB145" s="172"/>
      <c r="AOC145" s="172"/>
      <c r="AOD145" s="172"/>
      <c r="AOE145" s="172"/>
      <c r="AOF145" s="172"/>
      <c r="AOG145" s="172"/>
      <c r="AOH145" s="172"/>
      <c r="AOI145" s="172"/>
      <c r="AOJ145" s="172"/>
      <c r="AOK145" s="172"/>
      <c r="AOL145" s="172"/>
      <c r="AOM145" s="172"/>
      <c r="AON145" s="172"/>
      <c r="AOO145" s="172"/>
      <c r="AOP145" s="172"/>
      <c r="AOQ145" s="172"/>
      <c r="AOR145" s="172"/>
      <c r="AOS145" s="172"/>
      <c r="AOT145" s="172"/>
      <c r="AOU145" s="172"/>
      <c r="AOV145" s="172"/>
      <c r="AOW145" s="172"/>
      <c r="AOX145" s="172"/>
      <c r="AOY145" s="172"/>
      <c r="AOZ145" s="172"/>
      <c r="APA145" s="172"/>
      <c r="APB145" s="172"/>
      <c r="APC145" s="172"/>
      <c r="APD145" s="172"/>
      <c r="APE145" s="172"/>
      <c r="APF145" s="172"/>
      <c r="APG145" s="172"/>
      <c r="APH145" s="172"/>
      <c r="API145" s="172"/>
      <c r="APJ145" s="172"/>
      <c r="APK145" s="172"/>
      <c r="APL145" s="172"/>
      <c r="APM145" s="172"/>
      <c r="APN145" s="172"/>
      <c r="APO145" s="172"/>
      <c r="APP145" s="172"/>
      <c r="APQ145" s="172"/>
      <c r="APR145" s="172"/>
      <c r="APS145" s="172"/>
      <c r="APT145" s="172"/>
      <c r="APU145" s="172"/>
      <c r="APV145" s="172"/>
      <c r="APW145" s="172"/>
      <c r="APX145" s="172"/>
      <c r="APY145" s="172"/>
      <c r="APZ145" s="172"/>
      <c r="AQA145" s="172"/>
      <c r="AQB145" s="172"/>
      <c r="AQC145" s="172"/>
      <c r="AQD145" s="172"/>
      <c r="AQE145" s="172"/>
      <c r="AQF145" s="172"/>
      <c r="AQG145" s="172"/>
      <c r="AQH145" s="172"/>
      <c r="AQI145" s="172"/>
      <c r="AQJ145" s="172"/>
      <c r="AQK145" s="172"/>
      <c r="AQL145" s="172"/>
      <c r="AQM145" s="172"/>
      <c r="AQN145" s="172"/>
      <c r="AQO145" s="172"/>
      <c r="AQP145" s="172"/>
      <c r="AQQ145" s="172"/>
      <c r="AQR145" s="172"/>
      <c r="AQS145" s="172"/>
      <c r="AQT145" s="172"/>
      <c r="AQU145" s="172"/>
      <c r="AQV145" s="172"/>
      <c r="AQW145" s="172"/>
      <c r="AQX145" s="172"/>
      <c r="AQY145" s="172"/>
      <c r="AQZ145" s="172"/>
      <c r="ARA145" s="172"/>
      <c r="ARB145" s="172"/>
      <c r="ARC145" s="172"/>
      <c r="ARD145" s="172"/>
      <c r="ARE145" s="172"/>
      <c r="ARF145" s="172"/>
      <c r="ARG145" s="172"/>
      <c r="ARH145" s="172"/>
      <c r="ARI145" s="172"/>
      <c r="ARJ145" s="172"/>
      <c r="ARK145" s="172"/>
      <c r="ARL145" s="172"/>
      <c r="ARM145" s="172"/>
      <c r="ARN145" s="172"/>
      <c r="ARO145" s="172"/>
      <c r="ARP145" s="172"/>
      <c r="ARQ145" s="172"/>
      <c r="ARR145" s="172"/>
      <c r="ARS145" s="172"/>
      <c r="ART145" s="172"/>
      <c r="ARU145" s="172"/>
      <c r="ARV145" s="172"/>
      <c r="ARW145" s="172"/>
      <c r="ARX145" s="172"/>
      <c r="ARY145" s="172"/>
      <c r="ARZ145" s="172"/>
      <c r="ASA145" s="172"/>
      <c r="ASB145" s="172"/>
      <c r="ASC145" s="172"/>
      <c r="ASD145" s="172"/>
      <c r="ASE145" s="172"/>
      <c r="ASF145" s="172"/>
      <c r="ASG145" s="172"/>
      <c r="ASH145" s="172"/>
      <c r="ASI145" s="172"/>
      <c r="ASJ145" s="172"/>
      <c r="ASK145" s="172"/>
      <c r="ASL145" s="172"/>
      <c r="ASM145" s="172"/>
      <c r="ASN145" s="172"/>
      <c r="ASO145" s="172"/>
      <c r="ASP145" s="172"/>
      <c r="ASQ145" s="172"/>
      <c r="ASR145" s="172"/>
      <c r="ASS145" s="172"/>
      <c r="AST145" s="172"/>
      <c r="ASU145" s="172"/>
      <c r="ASV145" s="172"/>
      <c r="ASW145" s="172"/>
      <c r="ASX145" s="172"/>
      <c r="ASY145" s="172"/>
      <c r="ASZ145" s="172"/>
      <c r="ATA145" s="172"/>
      <c r="ATB145" s="172"/>
      <c r="ATC145" s="172"/>
      <c r="ATD145" s="172"/>
      <c r="ATE145" s="172"/>
      <c r="ATF145" s="172"/>
      <c r="ATG145" s="172"/>
      <c r="ATH145" s="172"/>
      <c r="ATI145" s="172"/>
      <c r="ATJ145" s="172"/>
      <c r="ATK145" s="172"/>
      <c r="ATL145" s="172"/>
      <c r="ATM145" s="172"/>
      <c r="ATN145" s="172"/>
      <c r="ATO145" s="172"/>
      <c r="ATP145" s="172"/>
      <c r="ATQ145" s="172"/>
      <c r="ATR145" s="172"/>
      <c r="ATS145" s="172"/>
      <c r="ATT145" s="172"/>
      <c r="ATU145" s="172"/>
      <c r="ATV145" s="172"/>
      <c r="ATW145" s="172"/>
      <c r="ATX145" s="172"/>
      <c r="ATY145" s="172"/>
      <c r="ATZ145" s="172"/>
      <c r="AUA145" s="172"/>
      <c r="AUB145" s="172"/>
      <c r="AUC145" s="172"/>
      <c r="AUD145" s="172"/>
      <c r="AUE145" s="172"/>
      <c r="AUF145" s="172"/>
      <c r="AUG145" s="172"/>
      <c r="AUH145" s="172"/>
      <c r="AUI145" s="172"/>
      <c r="AUJ145" s="172"/>
      <c r="AUK145" s="172"/>
      <c r="AUL145" s="172"/>
      <c r="AUM145" s="172"/>
      <c r="AUN145" s="172"/>
      <c r="AUO145" s="172"/>
      <c r="AUP145" s="172"/>
      <c r="AUQ145" s="172"/>
      <c r="AUR145" s="172"/>
      <c r="AUS145" s="172"/>
      <c r="AUT145" s="172"/>
      <c r="AUU145" s="172"/>
      <c r="AUV145" s="172"/>
      <c r="AUW145" s="172"/>
      <c r="AUX145" s="172"/>
      <c r="AUY145" s="172"/>
      <c r="AUZ145" s="172"/>
      <c r="AVA145" s="172"/>
      <c r="AVB145" s="172"/>
      <c r="AVC145" s="172"/>
      <c r="AVD145" s="172"/>
      <c r="AVE145" s="172"/>
      <c r="AVF145" s="172"/>
      <c r="AVG145" s="172"/>
      <c r="AVH145" s="172"/>
      <c r="AVI145" s="172"/>
      <c r="AVJ145" s="172"/>
      <c r="AVK145" s="172"/>
      <c r="AVL145" s="172"/>
      <c r="AVM145" s="172"/>
      <c r="AVN145" s="172"/>
      <c r="AVO145" s="172"/>
      <c r="AVP145" s="172"/>
      <c r="AVQ145" s="172"/>
      <c r="AVR145" s="172"/>
      <c r="AVS145" s="172"/>
      <c r="AVT145" s="172"/>
      <c r="AVU145" s="172"/>
      <c r="AVV145" s="172"/>
      <c r="AVW145" s="172"/>
      <c r="AVX145" s="172"/>
      <c r="AVY145" s="172"/>
      <c r="AVZ145" s="172"/>
      <c r="AWA145" s="172"/>
      <c r="AWB145" s="172"/>
      <c r="AWC145" s="172"/>
      <c r="AWD145" s="172"/>
      <c r="AWE145" s="172"/>
      <c r="AWF145" s="172"/>
      <c r="AWG145" s="172"/>
      <c r="AWH145" s="172"/>
      <c r="AWI145" s="172"/>
      <c r="AWJ145" s="172"/>
      <c r="AWK145" s="172"/>
      <c r="AWL145" s="172"/>
      <c r="AWM145" s="172"/>
      <c r="AWN145" s="172"/>
      <c r="AWO145" s="172"/>
      <c r="AWP145" s="172"/>
      <c r="AWQ145" s="172"/>
      <c r="AWR145" s="172"/>
      <c r="AWS145" s="172"/>
      <c r="AWT145" s="172"/>
      <c r="AWU145" s="172"/>
      <c r="AWV145" s="172"/>
      <c r="AWW145" s="172"/>
      <c r="AWX145" s="172"/>
      <c r="AWY145" s="172"/>
      <c r="AWZ145" s="172"/>
      <c r="AXA145" s="172"/>
      <c r="AXB145" s="172"/>
      <c r="AXC145" s="172"/>
      <c r="AXD145" s="172"/>
      <c r="AXE145" s="172"/>
      <c r="AXF145" s="172"/>
      <c r="AXG145" s="172"/>
      <c r="AXH145" s="172"/>
      <c r="AXI145" s="172"/>
      <c r="AXJ145" s="172"/>
      <c r="AXK145" s="172"/>
      <c r="AXL145" s="172"/>
      <c r="AXM145" s="172"/>
      <c r="AXN145" s="172"/>
      <c r="AXO145" s="172"/>
      <c r="AXP145" s="172"/>
      <c r="AXQ145" s="172"/>
      <c r="AXR145" s="172"/>
      <c r="AXS145" s="172"/>
      <c r="AXT145" s="172"/>
      <c r="AXU145" s="172"/>
      <c r="AXV145" s="172"/>
      <c r="AXW145" s="172"/>
      <c r="AXX145" s="172"/>
      <c r="AXY145" s="172"/>
      <c r="AXZ145" s="172"/>
      <c r="AYA145" s="172"/>
      <c r="AYB145" s="172"/>
      <c r="AYC145" s="172"/>
      <c r="AYD145" s="172"/>
      <c r="AYE145" s="172"/>
      <c r="AYF145" s="172"/>
      <c r="AYG145" s="172"/>
      <c r="AYH145" s="172"/>
      <c r="AYI145" s="172"/>
      <c r="AYJ145" s="172"/>
      <c r="AYK145" s="172"/>
      <c r="AYL145" s="172"/>
      <c r="AYM145" s="172"/>
      <c r="AYN145" s="172"/>
      <c r="AYO145" s="172"/>
      <c r="AYP145" s="172"/>
      <c r="AYQ145" s="172"/>
      <c r="AYR145" s="172"/>
      <c r="AYS145" s="172"/>
      <c r="AYT145" s="172"/>
      <c r="AYU145" s="172"/>
      <c r="AYV145" s="172"/>
      <c r="AYW145" s="172"/>
      <c r="AYX145" s="172"/>
      <c r="AYY145" s="172"/>
      <c r="AYZ145" s="172"/>
      <c r="AZA145" s="172"/>
      <c r="AZB145" s="172"/>
      <c r="AZC145" s="172"/>
      <c r="AZD145" s="172"/>
      <c r="AZE145" s="172"/>
      <c r="AZF145" s="172"/>
      <c r="AZG145" s="172"/>
      <c r="AZH145" s="172"/>
      <c r="AZI145" s="172"/>
      <c r="AZJ145" s="172"/>
      <c r="AZK145" s="172"/>
      <c r="AZL145" s="172"/>
      <c r="AZM145" s="172"/>
      <c r="AZN145" s="172"/>
      <c r="AZO145" s="172"/>
      <c r="AZP145" s="172"/>
      <c r="AZQ145" s="172"/>
      <c r="AZR145" s="172"/>
      <c r="AZS145" s="172"/>
      <c r="AZT145" s="172"/>
      <c r="AZU145" s="172"/>
      <c r="AZV145" s="172"/>
      <c r="AZW145" s="172"/>
      <c r="AZX145" s="172"/>
      <c r="AZY145" s="172"/>
      <c r="AZZ145" s="172"/>
      <c r="BAA145" s="172"/>
      <c r="BAB145" s="172"/>
      <c r="BAC145" s="172"/>
      <c r="BAD145" s="172"/>
      <c r="BAE145" s="172"/>
      <c r="BAF145" s="172"/>
      <c r="BAG145" s="172"/>
      <c r="BAH145" s="172"/>
      <c r="BAI145" s="172"/>
      <c r="BAJ145" s="172"/>
      <c r="BAK145" s="172"/>
      <c r="BAL145" s="172"/>
      <c r="BAM145" s="172"/>
      <c r="BAN145" s="172"/>
      <c r="BAO145" s="172"/>
      <c r="BAP145" s="172"/>
      <c r="BAQ145" s="172"/>
      <c r="BAR145" s="172"/>
      <c r="BAS145" s="172"/>
      <c r="BAT145" s="172"/>
      <c r="BAU145" s="172"/>
      <c r="BAV145" s="172"/>
      <c r="BAW145" s="172"/>
      <c r="BAX145" s="172"/>
      <c r="BAY145" s="172"/>
      <c r="BAZ145" s="172"/>
      <c r="BBA145" s="172"/>
      <c r="BBB145" s="172"/>
      <c r="BBC145" s="172"/>
      <c r="BBD145" s="172"/>
      <c r="BBE145" s="172"/>
      <c r="BBF145" s="172"/>
      <c r="BBG145" s="172"/>
      <c r="BBH145" s="172"/>
      <c r="BBI145" s="172"/>
      <c r="BBJ145" s="172"/>
      <c r="BBK145" s="172"/>
      <c r="BBL145" s="172"/>
      <c r="BBM145" s="172"/>
      <c r="BBN145" s="172"/>
      <c r="BBO145" s="172"/>
      <c r="BBP145" s="172"/>
      <c r="BBQ145" s="172"/>
      <c r="BBR145" s="172"/>
      <c r="BBS145" s="172"/>
      <c r="BBT145" s="172"/>
      <c r="BBU145" s="172"/>
      <c r="BBV145" s="172"/>
      <c r="BBW145" s="172"/>
      <c r="BBX145" s="172"/>
      <c r="BBY145" s="172"/>
      <c r="BBZ145" s="172"/>
      <c r="BCA145" s="172"/>
      <c r="BCB145" s="172"/>
      <c r="BCC145" s="172"/>
      <c r="BCD145" s="172"/>
      <c r="BCE145" s="172"/>
      <c r="BCF145" s="172"/>
      <c r="BCG145" s="172"/>
      <c r="BCH145" s="172"/>
      <c r="BCI145" s="172"/>
      <c r="BCJ145" s="172"/>
      <c r="BCK145" s="172"/>
      <c r="BCL145" s="172"/>
      <c r="BCM145" s="172"/>
      <c r="BCN145" s="172"/>
      <c r="BCO145" s="172"/>
      <c r="BCP145" s="172"/>
      <c r="BCQ145" s="172"/>
      <c r="BCR145" s="172"/>
      <c r="BCS145" s="172"/>
      <c r="BCT145" s="172"/>
      <c r="BCU145" s="172"/>
      <c r="BCV145" s="172"/>
      <c r="BCW145" s="172"/>
      <c r="BCX145" s="172"/>
      <c r="BCY145" s="172"/>
      <c r="BCZ145" s="172"/>
      <c r="BDA145" s="172"/>
      <c r="BDB145" s="172"/>
      <c r="BDC145" s="172"/>
      <c r="BDD145" s="172"/>
      <c r="BDE145" s="172"/>
      <c r="BDF145" s="172"/>
      <c r="BDG145" s="172"/>
      <c r="BDH145" s="172"/>
      <c r="BDI145" s="172"/>
      <c r="BDJ145" s="172"/>
      <c r="BDK145" s="172"/>
      <c r="BDL145" s="172"/>
      <c r="BDM145" s="172"/>
      <c r="BDN145" s="172"/>
      <c r="BDO145" s="172"/>
      <c r="BDP145" s="172"/>
      <c r="BDQ145" s="172"/>
      <c r="BDR145" s="172"/>
      <c r="BDS145" s="172"/>
      <c r="BDT145" s="172"/>
      <c r="BDU145" s="172"/>
      <c r="BDV145" s="172"/>
      <c r="BDW145" s="172"/>
      <c r="BDX145" s="172"/>
      <c r="BDY145" s="172"/>
      <c r="BDZ145" s="172"/>
      <c r="BEA145" s="172"/>
      <c r="BEB145" s="172"/>
      <c r="BEC145" s="172"/>
      <c r="BED145" s="172"/>
      <c r="BEE145" s="172"/>
      <c r="BEF145" s="172"/>
      <c r="BEG145" s="172"/>
      <c r="BEH145" s="172"/>
      <c r="BEI145" s="172"/>
      <c r="BEJ145" s="172"/>
      <c r="BEK145" s="172"/>
      <c r="BEL145" s="172"/>
      <c r="BEM145" s="172"/>
      <c r="BEN145" s="172"/>
      <c r="BEO145" s="172"/>
      <c r="BEP145" s="172"/>
      <c r="BEQ145" s="172"/>
      <c r="BER145" s="172"/>
      <c r="BES145" s="172"/>
      <c r="BET145" s="172"/>
      <c r="BEU145" s="172"/>
      <c r="BEV145" s="172"/>
      <c r="BEW145" s="172"/>
      <c r="BEX145" s="172"/>
      <c r="BEY145" s="172"/>
      <c r="BEZ145" s="172"/>
      <c r="BFA145" s="172"/>
      <c r="BFB145" s="172"/>
      <c r="BFC145" s="172"/>
      <c r="BFD145" s="172"/>
      <c r="BFE145" s="172"/>
      <c r="BFF145" s="172"/>
      <c r="BFG145" s="172"/>
      <c r="BFH145" s="172"/>
      <c r="BFI145" s="172"/>
      <c r="BFJ145" s="172"/>
      <c r="BFK145" s="172"/>
      <c r="BFL145" s="172"/>
      <c r="BFM145" s="172"/>
      <c r="BFN145" s="172"/>
      <c r="BFO145" s="172"/>
      <c r="BFP145" s="172"/>
      <c r="BFQ145" s="172"/>
      <c r="BFR145" s="172"/>
      <c r="BFS145" s="172"/>
      <c r="BFT145" s="172"/>
      <c r="BFU145" s="172"/>
      <c r="BFV145" s="172"/>
      <c r="BFW145" s="172"/>
      <c r="BFX145" s="172"/>
      <c r="BFY145" s="172"/>
      <c r="BFZ145" s="172"/>
      <c r="BGA145" s="172"/>
      <c r="BGB145" s="172"/>
      <c r="BGC145" s="172"/>
      <c r="BGD145" s="172"/>
      <c r="BGE145" s="172"/>
      <c r="BGF145" s="172"/>
      <c r="BGG145" s="172"/>
      <c r="BGH145" s="172"/>
      <c r="BGI145" s="172"/>
      <c r="BGJ145" s="172"/>
      <c r="BGK145" s="172"/>
      <c r="BGL145" s="172"/>
      <c r="BGM145" s="172"/>
      <c r="BGN145" s="172"/>
      <c r="BGO145" s="172"/>
      <c r="BGP145" s="172"/>
      <c r="BGQ145" s="172"/>
      <c r="BGR145" s="172"/>
      <c r="BGS145" s="172"/>
      <c r="BGT145" s="172"/>
      <c r="BGU145" s="172"/>
      <c r="BGV145" s="172"/>
      <c r="BGW145" s="172"/>
      <c r="BGX145" s="172"/>
      <c r="BGY145" s="172"/>
      <c r="BGZ145" s="172"/>
      <c r="BHA145" s="172"/>
      <c r="BHB145" s="172"/>
      <c r="BHC145" s="172"/>
      <c r="BHD145" s="172"/>
      <c r="BHE145" s="172"/>
      <c r="BHF145" s="172"/>
      <c r="BHG145" s="172"/>
      <c r="BHH145" s="172"/>
      <c r="BHI145" s="172"/>
      <c r="BHJ145" s="172"/>
      <c r="BHK145" s="172"/>
      <c r="BHL145" s="172"/>
      <c r="BHM145" s="172"/>
      <c r="BHN145" s="172"/>
      <c r="BHO145" s="172"/>
      <c r="BHP145" s="172"/>
      <c r="BHQ145" s="172"/>
      <c r="BHR145" s="172"/>
      <c r="BHS145" s="172"/>
      <c r="BHT145" s="172"/>
      <c r="BHU145" s="172"/>
      <c r="BHV145" s="172"/>
      <c r="BHW145" s="172"/>
      <c r="BHX145" s="172"/>
      <c r="BHY145" s="172"/>
      <c r="BHZ145" s="172"/>
      <c r="BIA145" s="172"/>
      <c r="BIB145" s="172"/>
      <c r="BIC145" s="172"/>
      <c r="BID145" s="172"/>
      <c r="BIE145" s="172"/>
      <c r="BIF145" s="172"/>
      <c r="BIG145" s="172"/>
      <c r="BIH145" s="172"/>
      <c r="BII145" s="172"/>
      <c r="BIJ145" s="172"/>
      <c r="BIK145" s="172"/>
      <c r="BIL145" s="172"/>
      <c r="BIM145" s="172"/>
      <c r="BIN145" s="172"/>
      <c r="BIO145" s="172"/>
      <c r="BIP145" s="172"/>
      <c r="BIQ145" s="172"/>
      <c r="BIR145" s="172"/>
      <c r="BIS145" s="172"/>
      <c r="BIT145" s="172"/>
      <c r="BIU145" s="172"/>
      <c r="BIV145" s="172"/>
      <c r="BIW145" s="172"/>
      <c r="BIX145" s="172"/>
      <c r="BIY145" s="172"/>
      <c r="BIZ145" s="172"/>
      <c r="BJA145" s="172"/>
      <c r="BJB145" s="172"/>
      <c r="BJC145" s="172"/>
      <c r="BJD145" s="172"/>
      <c r="BJE145" s="172"/>
      <c r="BJF145" s="172"/>
      <c r="BJG145" s="172"/>
      <c r="BJH145" s="172"/>
      <c r="BJI145" s="172"/>
      <c r="BJJ145" s="172"/>
      <c r="BJK145" s="172"/>
      <c r="BJL145" s="172"/>
      <c r="BJM145" s="172"/>
      <c r="BJN145" s="172"/>
      <c r="BJO145" s="172"/>
      <c r="BJP145" s="172"/>
      <c r="BJQ145" s="172"/>
      <c r="BJR145" s="172"/>
      <c r="BJS145" s="172"/>
      <c r="BJT145" s="172"/>
      <c r="BJU145" s="172"/>
      <c r="BJV145" s="172"/>
      <c r="BJW145" s="172"/>
      <c r="BJX145" s="172"/>
      <c r="BJY145" s="172"/>
      <c r="BJZ145" s="172"/>
      <c r="BKA145" s="172"/>
      <c r="BKB145" s="172"/>
      <c r="BKC145" s="172"/>
      <c r="BKD145" s="172"/>
      <c r="BKE145" s="172"/>
      <c r="BKF145" s="172"/>
      <c r="BKG145" s="172"/>
      <c r="BKH145" s="172"/>
      <c r="BKI145" s="172"/>
      <c r="BKJ145" s="172"/>
      <c r="BKK145" s="172"/>
      <c r="BKL145" s="172"/>
      <c r="BKM145" s="172"/>
      <c r="BKN145" s="172"/>
      <c r="BKO145" s="172"/>
      <c r="BKP145" s="172"/>
      <c r="BKQ145" s="172"/>
      <c r="BKR145" s="172"/>
      <c r="BKS145" s="172"/>
      <c r="BKT145" s="172"/>
      <c r="BKU145" s="172"/>
      <c r="BKV145" s="172"/>
      <c r="BKW145" s="172"/>
      <c r="BKX145" s="172"/>
      <c r="BKY145" s="172"/>
      <c r="BKZ145" s="172"/>
      <c r="BLA145" s="172"/>
      <c r="BLB145" s="172"/>
      <c r="BLC145" s="172"/>
      <c r="BLD145" s="172"/>
      <c r="BLE145" s="172"/>
      <c r="BLF145" s="172"/>
      <c r="BLG145" s="172"/>
      <c r="BLH145" s="172"/>
      <c r="BLI145" s="172"/>
      <c r="BLJ145" s="172"/>
      <c r="BLK145" s="172"/>
      <c r="BLL145" s="172"/>
      <c r="BLM145" s="172"/>
      <c r="BLN145" s="172"/>
      <c r="BLO145" s="172"/>
      <c r="BLP145" s="172"/>
      <c r="BLQ145" s="172"/>
      <c r="BLR145" s="172"/>
      <c r="BLS145" s="172"/>
      <c r="BLT145" s="172"/>
      <c r="BLU145" s="172"/>
      <c r="BLV145" s="172"/>
      <c r="BLW145" s="172"/>
      <c r="BLX145" s="172"/>
      <c r="BLY145" s="172"/>
      <c r="BLZ145" s="172"/>
      <c r="BMA145" s="172"/>
      <c r="BMB145" s="172"/>
      <c r="BMC145" s="172"/>
      <c r="BMD145" s="172"/>
      <c r="BME145" s="172"/>
      <c r="BMF145" s="172"/>
      <c r="BMG145" s="172"/>
      <c r="BMH145" s="172"/>
      <c r="BMI145" s="172"/>
      <c r="BMJ145" s="172"/>
      <c r="BMK145" s="172"/>
      <c r="BML145" s="172"/>
      <c r="BMM145" s="172"/>
      <c r="BMN145" s="172"/>
      <c r="BMO145" s="172"/>
      <c r="BMP145" s="172"/>
      <c r="BMQ145" s="172"/>
      <c r="BMR145" s="172"/>
      <c r="BMS145" s="172"/>
      <c r="BMT145" s="172"/>
      <c r="BMU145" s="172"/>
      <c r="BMV145" s="172"/>
      <c r="BMW145" s="172"/>
      <c r="BMX145" s="172"/>
      <c r="BMY145" s="172"/>
      <c r="BMZ145" s="172"/>
      <c r="BNA145" s="172"/>
      <c r="BNB145" s="172"/>
      <c r="BNC145" s="172"/>
      <c r="BND145" s="172"/>
      <c r="BNE145" s="172"/>
      <c r="BNF145" s="172"/>
      <c r="BNG145" s="172"/>
      <c r="BNH145" s="172"/>
      <c r="BNI145" s="172"/>
      <c r="BNJ145" s="172"/>
      <c r="BNK145" s="172"/>
      <c r="BNL145" s="172"/>
      <c r="BNM145" s="172"/>
      <c r="BNN145" s="172"/>
      <c r="BNO145" s="172"/>
      <c r="BNP145" s="172"/>
      <c r="BNQ145" s="172"/>
      <c r="BNR145" s="172"/>
      <c r="BNS145" s="172"/>
      <c r="BNT145" s="172"/>
      <c r="BNU145" s="172"/>
      <c r="BNV145" s="172"/>
      <c r="BNW145" s="172"/>
      <c r="BNX145" s="172"/>
      <c r="BNY145" s="172"/>
      <c r="BNZ145" s="172"/>
      <c r="BOA145" s="172"/>
      <c r="BOB145" s="172"/>
      <c r="BOC145" s="172"/>
      <c r="BOD145" s="172"/>
      <c r="BOE145" s="172"/>
      <c r="BOF145" s="172"/>
      <c r="BOG145" s="172"/>
      <c r="BOH145" s="172"/>
      <c r="BOI145" s="172"/>
      <c r="BOJ145" s="172"/>
      <c r="BOK145" s="172"/>
      <c r="BOL145" s="172"/>
      <c r="BOM145" s="172"/>
      <c r="BON145" s="172"/>
      <c r="BOO145" s="172"/>
      <c r="BOP145" s="172"/>
      <c r="BOQ145" s="172"/>
      <c r="BOR145" s="172"/>
      <c r="BOS145" s="172"/>
      <c r="BOT145" s="172"/>
      <c r="BOU145" s="172"/>
      <c r="BOV145" s="172"/>
      <c r="BOW145" s="172"/>
      <c r="BOX145" s="172"/>
      <c r="BOY145" s="172"/>
      <c r="BOZ145" s="172"/>
      <c r="BPA145" s="172"/>
      <c r="BPB145" s="172"/>
      <c r="BPC145" s="172"/>
      <c r="BPD145" s="172"/>
      <c r="BPE145" s="172"/>
      <c r="BPF145" s="172"/>
      <c r="BPG145" s="172"/>
      <c r="BPH145" s="172"/>
      <c r="BPI145" s="172"/>
      <c r="BPJ145" s="172"/>
      <c r="BPK145" s="172"/>
      <c r="BPL145" s="172"/>
      <c r="BPM145" s="172"/>
      <c r="BPN145" s="172"/>
      <c r="BPO145" s="172"/>
      <c r="BPP145" s="172"/>
      <c r="BPQ145" s="172"/>
      <c r="BPR145" s="172"/>
      <c r="BPS145" s="172"/>
      <c r="BPT145" s="172"/>
      <c r="BPU145" s="172"/>
      <c r="BPV145" s="172"/>
      <c r="BPW145" s="172"/>
      <c r="BPX145" s="172"/>
      <c r="BPY145" s="172"/>
      <c r="BPZ145" s="172"/>
      <c r="BQA145" s="172"/>
      <c r="BQB145" s="172"/>
      <c r="BQC145" s="172"/>
      <c r="BQD145" s="172"/>
      <c r="BQE145" s="172"/>
      <c r="BQF145" s="172"/>
      <c r="BQG145" s="172"/>
      <c r="BQH145" s="172"/>
      <c r="BQI145" s="172"/>
      <c r="BQJ145" s="172"/>
      <c r="BQK145" s="172"/>
      <c r="BQL145" s="172"/>
      <c r="BQM145" s="172"/>
      <c r="BQN145" s="172"/>
      <c r="BQO145" s="172"/>
      <c r="BQP145" s="172"/>
      <c r="BQQ145" s="172"/>
      <c r="BQR145" s="172"/>
      <c r="BQS145" s="172"/>
      <c r="BQT145" s="172"/>
      <c r="BQU145" s="172"/>
      <c r="BQV145" s="172"/>
      <c r="BQW145" s="172"/>
      <c r="BQX145" s="172"/>
      <c r="BQY145" s="172"/>
      <c r="BQZ145" s="172"/>
      <c r="BRA145" s="172"/>
      <c r="BRB145" s="172"/>
      <c r="BRC145" s="172"/>
      <c r="BRD145" s="172"/>
      <c r="BRE145" s="172"/>
      <c r="BRF145" s="172"/>
      <c r="BRG145" s="172"/>
      <c r="BRH145" s="172"/>
      <c r="BRI145" s="172"/>
      <c r="BRJ145" s="172"/>
      <c r="BRK145" s="172"/>
      <c r="BRL145" s="172"/>
      <c r="BRM145" s="172"/>
      <c r="BRN145" s="172"/>
      <c r="BRO145" s="172"/>
      <c r="BRP145" s="172"/>
      <c r="BRQ145" s="172"/>
      <c r="BRR145" s="172"/>
      <c r="BRS145" s="172"/>
      <c r="BRT145" s="172"/>
      <c r="BRU145" s="172"/>
      <c r="BRV145" s="172"/>
      <c r="BRW145" s="172"/>
      <c r="BRX145" s="172"/>
      <c r="BRY145" s="172"/>
      <c r="BRZ145" s="172"/>
      <c r="BSA145" s="172"/>
      <c r="BSB145" s="172"/>
      <c r="BSC145" s="172"/>
      <c r="BSD145" s="172"/>
      <c r="BSE145" s="172"/>
      <c r="BSF145" s="172"/>
      <c r="BSG145" s="172"/>
      <c r="BSH145" s="172"/>
      <c r="BSI145" s="172"/>
      <c r="BSJ145" s="172"/>
      <c r="BSK145" s="172"/>
      <c r="BSL145" s="172"/>
      <c r="BSM145" s="172"/>
      <c r="BSN145" s="172"/>
      <c r="BSO145" s="172"/>
      <c r="BSP145" s="172"/>
      <c r="BSQ145" s="172"/>
      <c r="BSR145" s="172"/>
      <c r="BSS145" s="172"/>
      <c r="BST145" s="172"/>
      <c r="BSU145" s="172"/>
      <c r="BSV145" s="172"/>
      <c r="BSW145" s="172"/>
      <c r="BSX145" s="172"/>
      <c r="BSY145" s="172"/>
      <c r="BSZ145" s="172"/>
      <c r="BTA145" s="172"/>
      <c r="BTB145" s="172"/>
      <c r="BTC145" s="172"/>
      <c r="BTD145" s="172"/>
      <c r="BTE145" s="172"/>
      <c r="BTF145" s="172"/>
      <c r="BTG145" s="172"/>
      <c r="BTH145" s="172"/>
      <c r="BTI145" s="172"/>
      <c r="BTJ145" s="172"/>
      <c r="BTK145" s="172"/>
      <c r="BTL145" s="172"/>
      <c r="BTM145" s="172"/>
      <c r="BTN145" s="172"/>
      <c r="BTO145" s="172"/>
      <c r="BTP145" s="172"/>
      <c r="BTQ145" s="172"/>
      <c r="BTR145" s="172"/>
      <c r="BTS145" s="172"/>
      <c r="BTT145" s="172"/>
      <c r="BTU145" s="172"/>
      <c r="BTV145" s="172"/>
      <c r="BTW145" s="172"/>
      <c r="BTX145" s="172"/>
      <c r="BTY145" s="172"/>
      <c r="BTZ145" s="172"/>
      <c r="BUA145" s="172"/>
      <c r="BUB145" s="172"/>
      <c r="BUC145" s="172"/>
      <c r="BUD145" s="172"/>
      <c r="BUE145" s="172"/>
      <c r="BUF145" s="172"/>
      <c r="BUG145" s="172"/>
      <c r="BUH145" s="172"/>
      <c r="BUI145" s="172"/>
      <c r="BUJ145" s="172"/>
      <c r="BUK145" s="172"/>
      <c r="BUL145" s="172"/>
      <c r="BUM145" s="172"/>
      <c r="BUN145" s="172"/>
      <c r="BUO145" s="172"/>
      <c r="BUP145" s="172"/>
      <c r="BUQ145" s="172"/>
      <c r="BUR145" s="172"/>
      <c r="BUS145" s="172"/>
      <c r="BUT145" s="172"/>
      <c r="BUU145" s="172"/>
      <c r="BUV145" s="172"/>
      <c r="BUW145" s="172"/>
      <c r="BUX145" s="172"/>
      <c r="BUY145" s="172"/>
      <c r="BUZ145" s="172"/>
      <c r="BVA145" s="172"/>
      <c r="BVB145" s="172"/>
      <c r="BVC145" s="172"/>
      <c r="BVD145" s="172"/>
      <c r="BVE145" s="172"/>
      <c r="BVF145" s="172"/>
      <c r="BVG145" s="172"/>
      <c r="BVH145" s="172"/>
      <c r="BVI145" s="172"/>
      <c r="BVJ145" s="172"/>
      <c r="BVK145" s="172"/>
      <c r="BVL145" s="172"/>
      <c r="BVM145" s="172"/>
      <c r="BVN145" s="172"/>
      <c r="BVO145" s="172"/>
      <c r="BVP145" s="172"/>
      <c r="BVQ145" s="172"/>
      <c r="BVR145" s="172"/>
      <c r="BVS145" s="172"/>
      <c r="BVT145" s="172"/>
      <c r="BVU145" s="172"/>
      <c r="BVV145" s="172"/>
      <c r="BVW145" s="172"/>
      <c r="BVX145" s="172"/>
      <c r="BVY145" s="172"/>
      <c r="BVZ145" s="172"/>
      <c r="BWA145" s="172"/>
      <c r="BWB145" s="172"/>
      <c r="BWC145" s="172"/>
      <c r="BWD145" s="172"/>
      <c r="BWE145" s="172"/>
      <c r="BWF145" s="172"/>
      <c r="BWG145" s="172"/>
      <c r="BWH145" s="172"/>
      <c r="BWI145" s="172"/>
      <c r="BWJ145" s="172"/>
      <c r="BWK145" s="172"/>
      <c r="BWL145" s="172"/>
      <c r="BWM145" s="172"/>
      <c r="BWN145" s="172"/>
      <c r="BWO145" s="172"/>
      <c r="BWP145" s="172"/>
      <c r="BWQ145" s="172"/>
      <c r="BWR145" s="172"/>
      <c r="BWS145" s="172"/>
      <c r="BWT145" s="172"/>
      <c r="BWU145" s="172"/>
      <c r="BWV145" s="172"/>
      <c r="BWW145" s="172"/>
      <c r="BWX145" s="172"/>
      <c r="BWY145" s="172"/>
      <c r="BWZ145" s="172"/>
      <c r="BXA145" s="172"/>
      <c r="BXB145" s="172"/>
      <c r="BXC145" s="172"/>
      <c r="BXD145" s="172"/>
      <c r="BXE145" s="172"/>
      <c r="BXF145" s="172"/>
      <c r="BXG145" s="172"/>
      <c r="BXH145" s="172"/>
      <c r="BXI145" s="172"/>
      <c r="BXJ145" s="172"/>
      <c r="BXK145" s="172"/>
      <c r="BXL145" s="172"/>
      <c r="BXM145" s="172"/>
      <c r="BXN145" s="172"/>
      <c r="BXO145" s="172"/>
      <c r="BXP145" s="172"/>
      <c r="BXQ145" s="172"/>
      <c r="BXR145" s="172"/>
      <c r="BXS145" s="172"/>
      <c r="BXT145" s="172"/>
      <c r="BXU145" s="172"/>
      <c r="BXV145" s="172"/>
      <c r="BXW145" s="172"/>
      <c r="BXX145" s="172"/>
      <c r="BXY145" s="172"/>
      <c r="BXZ145" s="172"/>
      <c r="BYA145" s="172"/>
      <c r="BYB145" s="172"/>
      <c r="BYC145" s="172"/>
      <c r="BYD145" s="172"/>
      <c r="BYE145" s="172"/>
      <c r="BYF145" s="172"/>
      <c r="BYG145" s="172"/>
      <c r="BYH145" s="172"/>
      <c r="BYI145" s="172"/>
      <c r="BYJ145" s="172"/>
      <c r="BYK145" s="172"/>
      <c r="BYL145" s="172"/>
      <c r="BYM145" s="172"/>
      <c r="BYN145" s="172"/>
      <c r="BYO145" s="172"/>
      <c r="BYP145" s="172"/>
      <c r="BYQ145" s="172"/>
      <c r="BYR145" s="172"/>
      <c r="BYS145" s="172"/>
      <c r="BYT145" s="172"/>
      <c r="BYU145" s="172"/>
      <c r="BYV145" s="172"/>
      <c r="BYW145" s="172"/>
      <c r="BYX145" s="172"/>
      <c r="BYY145" s="172"/>
      <c r="BYZ145" s="172"/>
      <c r="BZA145" s="172"/>
      <c r="BZB145" s="172"/>
      <c r="BZC145" s="172"/>
      <c r="BZD145" s="172"/>
      <c r="BZE145" s="172"/>
      <c r="BZF145" s="172"/>
      <c r="BZG145" s="172"/>
      <c r="BZH145" s="172"/>
      <c r="BZI145" s="172"/>
      <c r="BZJ145" s="172"/>
      <c r="BZK145" s="172"/>
      <c r="BZL145" s="172"/>
      <c r="BZM145" s="172"/>
      <c r="BZN145" s="172"/>
      <c r="BZO145" s="172"/>
      <c r="BZP145" s="172"/>
      <c r="BZQ145" s="172"/>
      <c r="BZR145" s="172"/>
      <c r="BZS145" s="172"/>
      <c r="BZT145" s="172"/>
      <c r="BZU145" s="172"/>
      <c r="BZV145" s="172"/>
      <c r="BZW145" s="172"/>
      <c r="BZX145" s="172"/>
      <c r="BZY145" s="172"/>
      <c r="BZZ145" s="172"/>
      <c r="CAA145" s="172"/>
      <c r="CAB145" s="172"/>
      <c r="CAC145" s="172"/>
      <c r="CAD145" s="172"/>
      <c r="CAE145" s="172"/>
      <c r="CAF145" s="172"/>
      <c r="CAG145" s="172"/>
      <c r="CAH145" s="172"/>
      <c r="CAI145" s="172"/>
      <c r="CAJ145" s="172"/>
      <c r="CAK145" s="172"/>
      <c r="CAL145" s="172"/>
      <c r="CAM145" s="172"/>
      <c r="CAN145" s="172"/>
      <c r="CAO145" s="172"/>
      <c r="CAP145" s="172"/>
      <c r="CAQ145" s="172"/>
      <c r="CAR145" s="172"/>
      <c r="CAS145" s="172"/>
      <c r="CAT145" s="172"/>
      <c r="CAU145" s="172"/>
      <c r="CAV145" s="172"/>
      <c r="CAW145" s="172"/>
      <c r="CAX145" s="172"/>
      <c r="CAY145" s="172"/>
      <c r="CAZ145" s="172"/>
      <c r="CBA145" s="172"/>
      <c r="CBB145" s="172"/>
      <c r="CBC145" s="172"/>
      <c r="CBD145" s="172"/>
      <c r="CBE145" s="172"/>
      <c r="CBF145" s="172"/>
      <c r="CBG145" s="172"/>
      <c r="CBH145" s="172"/>
      <c r="CBI145" s="172"/>
      <c r="CBJ145" s="172"/>
      <c r="CBK145" s="172"/>
      <c r="CBL145" s="172"/>
      <c r="CBM145" s="172"/>
      <c r="CBN145" s="172"/>
      <c r="CBO145" s="172"/>
      <c r="CBP145" s="172"/>
      <c r="CBQ145" s="172"/>
      <c r="CBR145" s="172"/>
      <c r="CBS145" s="172"/>
      <c r="CBT145" s="172"/>
      <c r="CBU145" s="172"/>
      <c r="CBV145" s="172"/>
      <c r="CBW145" s="172"/>
      <c r="CBX145" s="172"/>
      <c r="CBY145" s="172"/>
      <c r="CBZ145" s="172"/>
      <c r="CCA145" s="172"/>
      <c r="CCB145" s="172"/>
      <c r="CCC145" s="172"/>
      <c r="CCD145" s="172"/>
      <c r="CCE145" s="172"/>
      <c r="CCF145" s="172"/>
      <c r="CCG145" s="172"/>
      <c r="CCH145" s="172"/>
      <c r="CCI145" s="172"/>
      <c r="CCJ145" s="172"/>
      <c r="CCK145" s="172"/>
      <c r="CCL145" s="172"/>
      <c r="CCM145" s="172"/>
      <c r="CCN145" s="172"/>
      <c r="CCO145" s="172"/>
      <c r="CCP145" s="172"/>
      <c r="CCQ145" s="172"/>
      <c r="CCR145" s="172"/>
      <c r="CCS145" s="172"/>
      <c r="CCT145" s="172"/>
      <c r="CCU145" s="172"/>
      <c r="CCV145" s="172"/>
      <c r="CCW145" s="172"/>
      <c r="CCX145" s="172"/>
      <c r="CCY145" s="172"/>
      <c r="CCZ145" s="172"/>
      <c r="CDA145" s="172"/>
      <c r="CDB145" s="172"/>
      <c r="CDC145" s="172"/>
      <c r="CDD145" s="172"/>
      <c r="CDE145" s="172"/>
      <c r="CDF145" s="172"/>
      <c r="CDG145" s="172"/>
      <c r="CDH145" s="172"/>
      <c r="CDI145" s="172"/>
      <c r="CDJ145" s="172"/>
      <c r="CDK145" s="172"/>
      <c r="CDL145" s="172"/>
      <c r="CDM145" s="172"/>
      <c r="CDN145" s="172"/>
      <c r="CDO145" s="172"/>
      <c r="CDP145" s="172"/>
      <c r="CDQ145" s="172"/>
      <c r="CDR145" s="172"/>
      <c r="CDS145" s="172"/>
      <c r="CDT145" s="172"/>
      <c r="CDU145" s="172"/>
      <c r="CDV145" s="172"/>
      <c r="CDW145" s="172"/>
      <c r="CDX145" s="172"/>
      <c r="CDY145" s="172"/>
      <c r="CDZ145" s="172"/>
      <c r="CEA145" s="172"/>
      <c r="CEB145" s="172"/>
      <c r="CEC145" s="172"/>
      <c r="CED145" s="172"/>
      <c r="CEE145" s="172"/>
      <c r="CEF145" s="172"/>
      <c r="CEG145" s="172"/>
      <c r="CEH145" s="172"/>
      <c r="CEI145" s="172"/>
      <c r="CEJ145" s="172"/>
      <c r="CEK145" s="172"/>
      <c r="CEL145" s="172"/>
      <c r="CEM145" s="172"/>
      <c r="CEN145" s="172"/>
      <c r="CEO145" s="172"/>
      <c r="CEP145" s="172"/>
      <c r="CEQ145" s="172"/>
      <c r="CER145" s="172"/>
      <c r="CES145" s="172"/>
      <c r="CET145" s="172"/>
      <c r="CEU145" s="172"/>
      <c r="CEV145" s="172"/>
      <c r="CEW145" s="172"/>
      <c r="CEX145" s="172"/>
      <c r="CEY145" s="172"/>
      <c r="CEZ145" s="172"/>
      <c r="CFA145" s="172"/>
      <c r="CFB145" s="172"/>
      <c r="CFC145" s="172"/>
      <c r="CFD145" s="172"/>
      <c r="CFE145" s="172"/>
      <c r="CFF145" s="172"/>
      <c r="CFG145" s="172"/>
      <c r="CFH145" s="172"/>
      <c r="CFI145" s="172"/>
      <c r="CFJ145" s="172"/>
      <c r="CFK145" s="172"/>
      <c r="CFL145" s="172"/>
      <c r="CFM145" s="172"/>
      <c r="CFN145" s="172"/>
      <c r="CFO145" s="172"/>
      <c r="CFP145" s="172"/>
      <c r="CFQ145" s="172"/>
      <c r="CFR145" s="172"/>
      <c r="CFS145" s="172"/>
      <c r="CFT145" s="172"/>
      <c r="CFU145" s="172"/>
      <c r="CFV145" s="172"/>
      <c r="CFW145" s="172"/>
      <c r="CFX145" s="172"/>
      <c r="CFY145" s="172"/>
      <c r="CFZ145" s="172"/>
      <c r="CGA145" s="172"/>
      <c r="CGB145" s="172"/>
      <c r="CGC145" s="172"/>
      <c r="CGD145" s="172"/>
      <c r="CGE145" s="172"/>
      <c r="CGF145" s="172"/>
      <c r="CGG145" s="172"/>
      <c r="CGH145" s="172"/>
      <c r="CGI145" s="172"/>
      <c r="CGJ145" s="172"/>
      <c r="CGK145" s="172"/>
      <c r="CGL145" s="172"/>
      <c r="CGM145" s="172"/>
      <c r="CGN145" s="172"/>
      <c r="CGO145" s="172"/>
      <c r="CGP145" s="172"/>
      <c r="CGQ145" s="172"/>
      <c r="CGR145" s="172"/>
      <c r="CGS145" s="172"/>
      <c r="CGT145" s="172"/>
      <c r="CGU145" s="172"/>
      <c r="CGV145" s="172"/>
      <c r="CGW145" s="172"/>
      <c r="CGX145" s="172"/>
      <c r="CGY145" s="172"/>
      <c r="CGZ145" s="172"/>
      <c r="CHA145" s="172"/>
      <c r="CHB145" s="172"/>
      <c r="CHC145" s="172"/>
      <c r="CHD145" s="172"/>
      <c r="CHE145" s="172"/>
      <c r="CHF145" s="172"/>
      <c r="CHG145" s="172"/>
      <c r="CHH145" s="172"/>
      <c r="CHI145" s="172"/>
      <c r="CHJ145" s="172"/>
      <c r="CHK145" s="172"/>
      <c r="CHL145" s="172"/>
      <c r="CHM145" s="172"/>
      <c r="CHN145" s="172"/>
      <c r="CHO145" s="172"/>
      <c r="CHP145" s="172"/>
      <c r="CHQ145" s="172"/>
      <c r="CHR145" s="172"/>
      <c r="CHS145" s="172"/>
      <c r="CHT145" s="172"/>
      <c r="CHU145" s="172"/>
      <c r="CHV145" s="172"/>
      <c r="CHW145" s="172"/>
      <c r="CHX145" s="172"/>
      <c r="CHY145" s="172"/>
      <c r="CHZ145" s="172"/>
      <c r="CIA145" s="172"/>
      <c r="CIB145" s="172"/>
      <c r="CIC145" s="172"/>
      <c r="CID145" s="172"/>
      <c r="CIE145" s="172"/>
      <c r="CIF145" s="172"/>
      <c r="CIG145" s="172"/>
      <c r="CIH145" s="172"/>
      <c r="CII145" s="172"/>
      <c r="CIJ145" s="172"/>
      <c r="CIK145" s="172"/>
      <c r="CIL145" s="172"/>
      <c r="CIM145" s="172"/>
      <c r="CIN145" s="172"/>
      <c r="CIO145" s="172"/>
      <c r="CIP145" s="172"/>
      <c r="CIQ145" s="172"/>
      <c r="CIR145" s="172"/>
      <c r="CIS145" s="172"/>
      <c r="CIT145" s="172"/>
      <c r="CIU145" s="172"/>
      <c r="CIV145" s="172"/>
      <c r="CIW145" s="172"/>
      <c r="CIX145" s="172"/>
      <c r="CIY145" s="172"/>
      <c r="CIZ145" s="172"/>
      <c r="CJA145" s="172"/>
      <c r="CJB145" s="172"/>
      <c r="CJC145" s="172"/>
      <c r="CJD145" s="172"/>
      <c r="CJE145" s="172"/>
      <c r="CJF145" s="172"/>
      <c r="CJG145" s="172"/>
      <c r="CJH145" s="172"/>
      <c r="CJI145" s="172"/>
      <c r="CJJ145" s="172"/>
      <c r="CJK145" s="172"/>
      <c r="CJL145" s="172"/>
      <c r="CJM145" s="172"/>
      <c r="CJN145" s="172"/>
      <c r="CJO145" s="172"/>
      <c r="CJP145" s="172"/>
      <c r="CJQ145" s="172"/>
      <c r="CJR145" s="172"/>
      <c r="CJS145" s="172"/>
      <c r="CJT145" s="172"/>
      <c r="CJU145" s="172"/>
      <c r="CJV145" s="172"/>
      <c r="CJW145" s="172"/>
      <c r="CJX145" s="172"/>
      <c r="CJY145" s="172"/>
      <c r="CJZ145" s="172"/>
      <c r="CKA145" s="172"/>
      <c r="CKB145" s="172"/>
      <c r="CKC145" s="172"/>
      <c r="CKD145" s="172"/>
      <c r="CKE145" s="172"/>
      <c r="CKF145" s="172"/>
      <c r="CKG145" s="172"/>
      <c r="CKH145" s="172"/>
      <c r="CKI145" s="172"/>
      <c r="CKJ145" s="172"/>
      <c r="CKK145" s="172"/>
      <c r="CKL145" s="172"/>
      <c r="CKM145" s="172"/>
      <c r="CKN145" s="172"/>
      <c r="CKO145" s="172"/>
      <c r="CKP145" s="172"/>
      <c r="CKQ145" s="172"/>
      <c r="CKR145" s="172"/>
      <c r="CKS145" s="172"/>
      <c r="CKT145" s="172"/>
      <c r="CKU145" s="172"/>
      <c r="CKV145" s="172"/>
      <c r="CKW145" s="172"/>
      <c r="CKX145" s="172"/>
      <c r="CKY145" s="172"/>
      <c r="CKZ145" s="172"/>
      <c r="CLA145" s="172"/>
      <c r="CLB145" s="172"/>
      <c r="CLC145" s="172"/>
      <c r="CLD145" s="172"/>
      <c r="CLE145" s="172"/>
      <c r="CLF145" s="172"/>
      <c r="CLG145" s="172"/>
      <c r="CLH145" s="172"/>
      <c r="CLI145" s="172"/>
      <c r="CLJ145" s="172"/>
      <c r="CLK145" s="172"/>
      <c r="CLL145" s="172"/>
      <c r="CLM145" s="172"/>
      <c r="CLN145" s="172"/>
      <c r="CLO145" s="172"/>
      <c r="CLP145" s="172"/>
      <c r="CLQ145" s="172"/>
      <c r="CLR145" s="172"/>
      <c r="CLS145" s="172"/>
      <c r="CLT145" s="172"/>
      <c r="CLU145" s="172"/>
      <c r="CLV145" s="172"/>
      <c r="CLW145" s="172"/>
      <c r="CLX145" s="172"/>
      <c r="CLY145" s="172"/>
      <c r="CLZ145" s="172"/>
      <c r="CMA145" s="172"/>
      <c r="CMB145" s="172"/>
      <c r="CMC145" s="172"/>
      <c r="CMD145" s="172"/>
      <c r="CME145" s="172"/>
      <c r="CMF145" s="172"/>
      <c r="CMG145" s="172"/>
      <c r="CMH145" s="172"/>
      <c r="CMI145" s="172"/>
      <c r="CMJ145" s="172"/>
      <c r="CMK145" s="172"/>
      <c r="CML145" s="172"/>
      <c r="CMM145" s="172"/>
      <c r="CMN145" s="172"/>
      <c r="CMO145" s="172"/>
      <c r="CMP145" s="172"/>
      <c r="CMQ145" s="172"/>
      <c r="CMR145" s="172"/>
      <c r="CMS145" s="172"/>
      <c r="CMT145" s="172"/>
      <c r="CMU145" s="172"/>
      <c r="CMV145" s="172"/>
      <c r="CMW145" s="172"/>
      <c r="CMX145" s="172"/>
      <c r="CMY145" s="172"/>
      <c r="CMZ145" s="172"/>
      <c r="CNA145" s="172"/>
      <c r="CNB145" s="172"/>
      <c r="CNC145" s="172"/>
      <c r="CND145" s="172"/>
      <c r="CNE145" s="172"/>
      <c r="CNF145" s="172"/>
      <c r="CNG145" s="172"/>
      <c r="CNH145" s="172"/>
      <c r="CNI145" s="172"/>
      <c r="CNJ145" s="172"/>
      <c r="CNK145" s="172"/>
      <c r="CNL145" s="172"/>
      <c r="CNM145" s="172"/>
      <c r="CNN145" s="172"/>
      <c r="CNO145" s="172"/>
      <c r="CNP145" s="172"/>
      <c r="CNQ145" s="172"/>
      <c r="CNR145" s="172"/>
      <c r="CNS145" s="172"/>
      <c r="CNT145" s="172"/>
      <c r="CNU145" s="172"/>
      <c r="CNV145" s="172"/>
      <c r="CNW145" s="172"/>
      <c r="CNX145" s="172"/>
      <c r="CNY145" s="172"/>
      <c r="CNZ145" s="172"/>
      <c r="COA145" s="172"/>
      <c r="COB145" s="172"/>
      <c r="COC145" s="172"/>
      <c r="COD145" s="172"/>
      <c r="COE145" s="172"/>
      <c r="COF145" s="172"/>
      <c r="COG145" s="172"/>
      <c r="COH145" s="172"/>
      <c r="COI145" s="172"/>
      <c r="COJ145" s="172"/>
      <c r="COK145" s="172"/>
      <c r="COL145" s="172"/>
      <c r="COM145" s="172"/>
      <c r="CON145" s="172"/>
      <c r="COO145" s="172"/>
      <c r="COP145" s="172"/>
      <c r="COQ145" s="172"/>
      <c r="COR145" s="172"/>
      <c r="COS145" s="172"/>
      <c r="COT145" s="172"/>
      <c r="COU145" s="172"/>
      <c r="COV145" s="172"/>
      <c r="COW145" s="172"/>
      <c r="COX145" s="172"/>
      <c r="COY145" s="172"/>
      <c r="COZ145" s="172"/>
      <c r="CPA145" s="172"/>
      <c r="CPB145" s="172"/>
      <c r="CPC145" s="172"/>
      <c r="CPD145" s="172"/>
      <c r="CPE145" s="172"/>
      <c r="CPF145" s="172"/>
      <c r="CPG145" s="172"/>
      <c r="CPH145" s="172"/>
      <c r="CPI145" s="172"/>
      <c r="CPJ145" s="172"/>
      <c r="CPK145" s="172"/>
      <c r="CPL145" s="172"/>
      <c r="CPM145" s="172"/>
      <c r="CPN145" s="172"/>
      <c r="CPO145" s="172"/>
      <c r="CPP145" s="172"/>
      <c r="CPQ145" s="172"/>
      <c r="CPR145" s="172"/>
      <c r="CPS145" s="172"/>
      <c r="CPT145" s="172"/>
      <c r="CPU145" s="172"/>
      <c r="CPV145" s="172"/>
      <c r="CPW145" s="172"/>
      <c r="CPX145" s="172"/>
      <c r="CPY145" s="172"/>
      <c r="CPZ145" s="172"/>
      <c r="CQA145" s="172"/>
      <c r="CQB145" s="172"/>
      <c r="CQC145" s="172"/>
      <c r="CQD145" s="172"/>
      <c r="CQE145" s="172"/>
      <c r="CQF145" s="172"/>
      <c r="CQG145" s="172"/>
      <c r="CQH145" s="172"/>
      <c r="CQI145" s="172"/>
      <c r="CQJ145" s="172"/>
      <c r="CQK145" s="172"/>
      <c r="CQL145" s="172"/>
      <c r="CQM145" s="172"/>
      <c r="CQN145" s="172"/>
      <c r="CQO145" s="172"/>
      <c r="CQP145" s="172"/>
      <c r="CQQ145" s="172"/>
      <c r="CQR145" s="172"/>
      <c r="CQS145" s="172"/>
      <c r="CQT145" s="172"/>
      <c r="CQU145" s="172"/>
      <c r="CQV145" s="172"/>
      <c r="CQW145" s="172"/>
      <c r="CQX145" s="172"/>
      <c r="CQY145" s="172"/>
      <c r="CQZ145" s="172"/>
      <c r="CRA145" s="172"/>
      <c r="CRB145" s="172"/>
      <c r="CRC145" s="172"/>
      <c r="CRD145" s="172"/>
      <c r="CRE145" s="172"/>
      <c r="CRF145" s="172"/>
      <c r="CRG145" s="172"/>
      <c r="CRH145" s="172"/>
      <c r="CRI145" s="172"/>
      <c r="CRJ145" s="172"/>
      <c r="CRK145" s="172"/>
      <c r="CRL145" s="172"/>
      <c r="CRM145" s="172"/>
      <c r="CRN145" s="172"/>
      <c r="CRO145" s="172"/>
      <c r="CRP145" s="172"/>
      <c r="CRQ145" s="172"/>
      <c r="CRR145" s="172"/>
      <c r="CRS145" s="172"/>
      <c r="CRT145" s="172"/>
      <c r="CRU145" s="172"/>
      <c r="CRV145" s="172"/>
      <c r="CRW145" s="172"/>
      <c r="CRX145" s="172"/>
      <c r="CRY145" s="172"/>
      <c r="CRZ145" s="172"/>
      <c r="CSA145" s="172"/>
      <c r="CSB145" s="172"/>
      <c r="CSC145" s="172"/>
      <c r="CSD145" s="172"/>
      <c r="CSE145" s="172"/>
      <c r="CSF145" s="172"/>
      <c r="CSG145" s="172"/>
      <c r="CSH145" s="172"/>
      <c r="CSI145" s="172"/>
      <c r="CSJ145" s="172"/>
      <c r="CSK145" s="172"/>
      <c r="CSL145" s="172"/>
      <c r="CSM145" s="172"/>
      <c r="CSN145" s="172"/>
      <c r="CSO145" s="172"/>
      <c r="CSP145" s="172"/>
      <c r="CSQ145" s="172"/>
      <c r="CSR145" s="172"/>
      <c r="CSS145" s="172"/>
      <c r="CST145" s="172"/>
      <c r="CSU145" s="172"/>
      <c r="CSV145" s="172"/>
      <c r="CSW145" s="172"/>
      <c r="CSX145" s="172"/>
      <c r="CSY145" s="172"/>
      <c r="CSZ145" s="172"/>
      <c r="CTA145" s="172"/>
      <c r="CTB145" s="172"/>
      <c r="CTC145" s="172"/>
      <c r="CTD145" s="172"/>
      <c r="CTE145" s="172"/>
      <c r="CTF145" s="172"/>
      <c r="CTG145" s="172"/>
      <c r="CTH145" s="172"/>
      <c r="CTI145" s="172"/>
      <c r="CTJ145" s="172"/>
      <c r="CTK145" s="172"/>
      <c r="CTL145" s="172"/>
      <c r="CTM145" s="172"/>
      <c r="CTN145" s="172"/>
      <c r="CTO145" s="172"/>
      <c r="CTP145" s="172"/>
      <c r="CTQ145" s="172"/>
      <c r="CTR145" s="172"/>
      <c r="CTS145" s="172"/>
      <c r="CTT145" s="172"/>
      <c r="CTU145" s="172"/>
      <c r="CTV145" s="172"/>
      <c r="CTW145" s="172"/>
      <c r="CTX145" s="172"/>
      <c r="CTY145" s="172"/>
      <c r="CTZ145" s="172"/>
      <c r="CUA145" s="172"/>
      <c r="CUB145" s="172"/>
      <c r="CUC145" s="172"/>
      <c r="CUD145" s="172"/>
      <c r="CUE145" s="172"/>
      <c r="CUF145" s="172"/>
      <c r="CUG145" s="172"/>
      <c r="CUH145" s="172"/>
      <c r="CUI145" s="172"/>
      <c r="CUJ145" s="172"/>
      <c r="CUK145" s="172"/>
      <c r="CUL145" s="172"/>
      <c r="CUM145" s="172"/>
      <c r="CUN145" s="172"/>
      <c r="CUO145" s="172"/>
      <c r="CUP145" s="172"/>
      <c r="CUQ145" s="172"/>
      <c r="CUR145" s="172"/>
      <c r="CUS145" s="172"/>
      <c r="CUT145" s="172"/>
      <c r="CUU145" s="172"/>
      <c r="CUV145" s="172"/>
      <c r="CUW145" s="172"/>
      <c r="CUX145" s="172"/>
      <c r="CUY145" s="172"/>
      <c r="CUZ145" s="172"/>
      <c r="CVA145" s="172"/>
      <c r="CVB145" s="172"/>
      <c r="CVC145" s="172"/>
      <c r="CVD145" s="172"/>
      <c r="CVE145" s="172"/>
      <c r="CVF145" s="172"/>
      <c r="CVG145" s="172"/>
      <c r="CVH145" s="172"/>
      <c r="CVI145" s="172"/>
      <c r="CVJ145" s="172"/>
      <c r="CVK145" s="172"/>
      <c r="CVL145" s="172"/>
      <c r="CVM145" s="172"/>
      <c r="CVN145" s="172"/>
      <c r="CVO145" s="172"/>
      <c r="CVP145" s="172"/>
      <c r="CVQ145" s="172"/>
      <c r="CVR145" s="172"/>
      <c r="CVS145" s="172"/>
      <c r="CVT145" s="172"/>
      <c r="CVU145" s="172"/>
      <c r="CVV145" s="172"/>
      <c r="CVW145" s="172"/>
      <c r="CVX145" s="172"/>
      <c r="CVY145" s="172"/>
      <c r="CVZ145" s="172"/>
      <c r="CWA145" s="172"/>
      <c r="CWB145" s="172"/>
      <c r="CWC145" s="172"/>
      <c r="CWD145" s="172"/>
      <c r="CWE145" s="172"/>
      <c r="CWF145" s="172"/>
      <c r="CWG145" s="172"/>
      <c r="CWH145" s="172"/>
      <c r="CWI145" s="172"/>
      <c r="CWJ145" s="172"/>
      <c r="CWK145" s="172"/>
      <c r="CWL145" s="172"/>
      <c r="CWM145" s="172"/>
      <c r="CWN145" s="172"/>
      <c r="CWO145" s="172"/>
      <c r="CWP145" s="172"/>
      <c r="CWQ145" s="172"/>
      <c r="CWR145" s="172"/>
      <c r="CWS145" s="172"/>
      <c r="CWT145" s="172"/>
      <c r="CWU145" s="172"/>
      <c r="CWV145" s="172"/>
      <c r="CWW145" s="172"/>
      <c r="CWX145" s="172"/>
      <c r="CWY145" s="172"/>
      <c r="CWZ145" s="172"/>
      <c r="CXA145" s="172"/>
      <c r="CXB145" s="172"/>
      <c r="CXC145" s="172"/>
      <c r="CXD145" s="172"/>
      <c r="CXE145" s="172"/>
      <c r="CXF145" s="172"/>
      <c r="CXG145" s="172"/>
      <c r="CXH145" s="172"/>
      <c r="CXI145" s="172"/>
      <c r="CXJ145" s="172"/>
      <c r="CXK145" s="172"/>
      <c r="CXL145" s="172"/>
      <c r="CXM145" s="172"/>
      <c r="CXN145" s="172"/>
      <c r="CXO145" s="172"/>
      <c r="CXP145" s="172"/>
      <c r="CXQ145" s="172"/>
      <c r="CXR145" s="172"/>
      <c r="CXS145" s="172"/>
      <c r="CXT145" s="172"/>
      <c r="CXU145" s="172"/>
      <c r="CXV145" s="172"/>
      <c r="CXW145" s="172"/>
      <c r="CXX145" s="172"/>
      <c r="CXY145" s="172"/>
      <c r="CXZ145" s="172"/>
      <c r="CYA145" s="172"/>
      <c r="CYB145" s="172"/>
      <c r="CYC145" s="172"/>
      <c r="CYD145" s="172"/>
      <c r="CYE145" s="172"/>
      <c r="CYF145" s="172"/>
      <c r="CYG145" s="172"/>
      <c r="CYH145" s="172"/>
      <c r="CYI145" s="172"/>
      <c r="CYJ145" s="172"/>
      <c r="CYK145" s="172"/>
      <c r="CYL145" s="172"/>
      <c r="CYM145" s="172"/>
      <c r="CYN145" s="172"/>
      <c r="CYO145" s="172"/>
      <c r="CYP145" s="172"/>
      <c r="CYQ145" s="172"/>
      <c r="CYR145" s="172"/>
      <c r="CYS145" s="172"/>
      <c r="CYT145" s="172"/>
      <c r="CYU145" s="172"/>
      <c r="CYV145" s="172"/>
      <c r="CYW145" s="172"/>
      <c r="CYX145" s="172"/>
      <c r="CYY145" s="172"/>
      <c r="CYZ145" s="172"/>
      <c r="CZA145" s="172"/>
      <c r="CZB145" s="172"/>
      <c r="CZC145" s="172"/>
      <c r="CZD145" s="172"/>
      <c r="CZE145" s="172"/>
      <c r="CZF145" s="172"/>
      <c r="CZG145" s="172"/>
      <c r="CZH145" s="172"/>
      <c r="CZI145" s="172"/>
      <c r="CZJ145" s="172"/>
      <c r="CZK145" s="172"/>
      <c r="CZL145" s="172"/>
      <c r="CZM145" s="172"/>
      <c r="CZN145" s="172"/>
      <c r="CZO145" s="172"/>
      <c r="CZP145" s="172"/>
      <c r="CZQ145" s="172"/>
      <c r="CZR145" s="172"/>
      <c r="CZS145" s="172"/>
      <c r="CZT145" s="172"/>
      <c r="CZU145" s="172"/>
      <c r="CZV145" s="172"/>
      <c r="CZW145" s="172"/>
      <c r="CZX145" s="172"/>
      <c r="CZY145" s="172"/>
      <c r="CZZ145" s="172"/>
      <c r="DAA145" s="172"/>
      <c r="DAB145" s="172"/>
      <c r="DAC145" s="172"/>
      <c r="DAD145" s="172"/>
      <c r="DAE145" s="172"/>
      <c r="DAF145" s="172"/>
      <c r="DAG145" s="172"/>
      <c r="DAH145" s="172"/>
      <c r="DAI145" s="172"/>
      <c r="DAJ145" s="172"/>
      <c r="DAK145" s="172"/>
      <c r="DAL145" s="172"/>
      <c r="DAM145" s="172"/>
      <c r="DAN145" s="172"/>
      <c r="DAO145" s="172"/>
      <c r="DAP145" s="172"/>
      <c r="DAQ145" s="172"/>
      <c r="DAR145" s="172"/>
      <c r="DAS145" s="172"/>
      <c r="DAT145" s="172"/>
      <c r="DAU145" s="172"/>
      <c r="DAV145" s="172"/>
      <c r="DAW145" s="172"/>
      <c r="DAX145" s="172"/>
      <c r="DAY145" s="172"/>
      <c r="DAZ145" s="172"/>
      <c r="DBA145" s="172"/>
      <c r="DBB145" s="172"/>
      <c r="DBC145" s="172"/>
      <c r="DBD145" s="172"/>
      <c r="DBE145" s="172"/>
      <c r="DBF145" s="172"/>
      <c r="DBG145" s="172"/>
      <c r="DBH145" s="172"/>
      <c r="DBI145" s="172"/>
      <c r="DBJ145" s="172"/>
      <c r="DBK145" s="172"/>
      <c r="DBL145" s="172"/>
      <c r="DBM145" s="172"/>
      <c r="DBN145" s="172"/>
      <c r="DBO145" s="172"/>
      <c r="DBP145" s="172"/>
      <c r="DBQ145" s="172"/>
      <c r="DBR145" s="172"/>
      <c r="DBS145" s="172"/>
      <c r="DBT145" s="172"/>
      <c r="DBU145" s="172"/>
      <c r="DBV145" s="172"/>
      <c r="DBW145" s="172"/>
      <c r="DBX145" s="172"/>
      <c r="DBY145" s="172"/>
      <c r="DBZ145" s="172"/>
      <c r="DCA145" s="172"/>
      <c r="DCB145" s="172"/>
      <c r="DCC145" s="172"/>
      <c r="DCD145" s="172"/>
      <c r="DCE145" s="172"/>
      <c r="DCF145" s="172"/>
      <c r="DCG145" s="172"/>
      <c r="DCH145" s="172"/>
      <c r="DCI145" s="172"/>
      <c r="DCJ145" s="172"/>
      <c r="DCK145" s="172"/>
      <c r="DCL145" s="172"/>
      <c r="DCM145" s="172"/>
      <c r="DCN145" s="172"/>
      <c r="DCO145" s="172"/>
      <c r="DCP145" s="172"/>
      <c r="DCQ145" s="172"/>
      <c r="DCR145" s="172"/>
      <c r="DCS145" s="172"/>
      <c r="DCT145" s="172"/>
      <c r="DCU145" s="172"/>
      <c r="DCV145" s="172"/>
      <c r="DCW145" s="172"/>
      <c r="DCX145" s="172"/>
      <c r="DCY145" s="172"/>
      <c r="DCZ145" s="172"/>
      <c r="DDA145" s="172"/>
      <c r="DDB145" s="172"/>
      <c r="DDC145" s="172"/>
      <c r="DDD145" s="172"/>
      <c r="DDE145" s="172"/>
      <c r="DDF145" s="172"/>
      <c r="DDG145" s="172"/>
      <c r="DDH145" s="172"/>
      <c r="DDI145" s="172"/>
      <c r="DDJ145" s="172"/>
      <c r="DDK145" s="172"/>
      <c r="DDL145" s="172"/>
      <c r="DDM145" s="172"/>
      <c r="DDN145" s="172"/>
      <c r="DDO145" s="172"/>
      <c r="DDP145" s="172"/>
      <c r="DDQ145" s="172"/>
      <c r="DDR145" s="172"/>
      <c r="DDS145" s="172"/>
      <c r="DDT145" s="172"/>
      <c r="DDU145" s="172"/>
      <c r="DDV145" s="172"/>
      <c r="DDW145" s="172"/>
      <c r="DDX145" s="172"/>
      <c r="DDY145" s="172"/>
      <c r="DDZ145" s="172"/>
      <c r="DEA145" s="172"/>
      <c r="DEB145" s="172"/>
      <c r="DEC145" s="172"/>
      <c r="DED145" s="172"/>
      <c r="DEE145" s="172"/>
      <c r="DEF145" s="172"/>
      <c r="DEG145" s="172"/>
      <c r="DEH145" s="172"/>
      <c r="DEI145" s="172"/>
      <c r="DEJ145" s="172"/>
      <c r="DEK145" s="172"/>
      <c r="DEL145" s="172"/>
      <c r="DEM145" s="172"/>
      <c r="DEN145" s="172"/>
      <c r="DEO145" s="172"/>
      <c r="DEP145" s="172"/>
      <c r="DEQ145" s="172"/>
      <c r="DER145" s="172"/>
      <c r="DES145" s="172"/>
      <c r="DET145" s="172"/>
      <c r="DEU145" s="172"/>
      <c r="DEV145" s="172"/>
      <c r="DEW145" s="172"/>
      <c r="DEX145" s="172"/>
      <c r="DEY145" s="172"/>
      <c r="DEZ145" s="172"/>
      <c r="DFA145" s="172"/>
      <c r="DFB145" s="172"/>
      <c r="DFC145" s="172"/>
      <c r="DFD145" s="172"/>
      <c r="DFE145" s="172"/>
      <c r="DFF145" s="172"/>
      <c r="DFG145" s="172"/>
      <c r="DFH145" s="172"/>
      <c r="DFI145" s="172"/>
      <c r="DFJ145" s="172"/>
      <c r="DFK145" s="172"/>
      <c r="DFL145" s="172"/>
      <c r="DFM145" s="172"/>
      <c r="DFN145" s="172"/>
      <c r="DFO145" s="172"/>
      <c r="DFP145" s="172"/>
      <c r="DFQ145" s="172"/>
      <c r="DFR145" s="172"/>
      <c r="DFS145" s="172"/>
      <c r="DFT145" s="172"/>
      <c r="DFU145" s="172"/>
      <c r="DFV145" s="172"/>
      <c r="DFW145" s="172"/>
      <c r="DFX145" s="172"/>
      <c r="DFY145" s="172"/>
      <c r="DFZ145" s="172"/>
      <c r="DGA145" s="172"/>
      <c r="DGB145" s="172"/>
      <c r="DGC145" s="172"/>
      <c r="DGD145" s="172"/>
      <c r="DGE145" s="172"/>
      <c r="DGF145" s="172"/>
      <c r="DGG145" s="172"/>
      <c r="DGH145" s="172"/>
      <c r="DGI145" s="172"/>
      <c r="DGJ145" s="172"/>
      <c r="DGK145" s="172"/>
      <c r="DGL145" s="172"/>
      <c r="DGM145" s="172"/>
      <c r="DGN145" s="172"/>
      <c r="DGO145" s="172"/>
      <c r="DGP145" s="172"/>
      <c r="DGQ145" s="172"/>
      <c r="DGR145" s="172"/>
      <c r="DGS145" s="172"/>
      <c r="DGT145" s="172"/>
      <c r="DGU145" s="172"/>
      <c r="DGV145" s="172"/>
      <c r="DGW145" s="172"/>
      <c r="DGX145" s="172"/>
      <c r="DGY145" s="172"/>
      <c r="DGZ145" s="172"/>
      <c r="DHA145" s="172"/>
      <c r="DHB145" s="172"/>
      <c r="DHC145" s="172"/>
      <c r="DHD145" s="172"/>
      <c r="DHE145" s="172"/>
      <c r="DHF145" s="172"/>
      <c r="DHG145" s="172"/>
      <c r="DHH145" s="172"/>
      <c r="DHI145" s="172"/>
      <c r="DHJ145" s="172"/>
      <c r="DHK145" s="172"/>
      <c r="DHL145" s="172"/>
      <c r="DHM145" s="172"/>
      <c r="DHN145" s="172"/>
      <c r="DHO145" s="172"/>
      <c r="DHP145" s="172"/>
      <c r="DHQ145" s="172"/>
      <c r="DHR145" s="172"/>
      <c r="DHS145" s="172"/>
      <c r="DHT145" s="172"/>
      <c r="DHU145" s="172"/>
      <c r="DHV145" s="172"/>
      <c r="DHW145" s="172"/>
      <c r="DHX145" s="172"/>
      <c r="DHY145" s="172"/>
      <c r="DHZ145" s="172"/>
      <c r="DIA145" s="172"/>
      <c r="DIB145" s="172"/>
      <c r="DIC145" s="172"/>
      <c r="DID145" s="172"/>
      <c r="DIE145" s="172"/>
      <c r="DIF145" s="172"/>
      <c r="DIG145" s="172"/>
      <c r="DIH145" s="172"/>
      <c r="DII145" s="172"/>
      <c r="DIJ145" s="172"/>
      <c r="DIK145" s="172"/>
      <c r="DIL145" s="172"/>
      <c r="DIM145" s="172"/>
      <c r="DIN145" s="172"/>
      <c r="DIO145" s="172"/>
      <c r="DIP145" s="172"/>
      <c r="DIQ145" s="172"/>
      <c r="DIR145" s="172"/>
      <c r="DIS145" s="172"/>
      <c r="DIT145" s="172"/>
      <c r="DIU145" s="172"/>
      <c r="DIV145" s="172"/>
      <c r="DIW145" s="172"/>
      <c r="DIX145" s="172"/>
      <c r="DIY145" s="172"/>
      <c r="DIZ145" s="172"/>
      <c r="DJA145" s="172"/>
      <c r="DJB145" s="172"/>
      <c r="DJC145" s="172"/>
      <c r="DJD145" s="172"/>
      <c r="DJE145" s="172"/>
      <c r="DJF145" s="172"/>
      <c r="DJG145" s="172"/>
      <c r="DJH145" s="172"/>
      <c r="DJI145" s="172"/>
      <c r="DJJ145" s="172"/>
      <c r="DJK145" s="172"/>
      <c r="DJL145" s="172"/>
      <c r="DJM145" s="172"/>
      <c r="DJN145" s="172"/>
      <c r="DJO145" s="172"/>
      <c r="DJP145" s="172"/>
      <c r="DJQ145" s="172"/>
      <c r="DJR145" s="172"/>
      <c r="DJS145" s="172"/>
      <c r="DJT145" s="172"/>
      <c r="DJU145" s="172"/>
      <c r="DJV145" s="172"/>
      <c r="DJW145" s="172"/>
      <c r="DJX145" s="172"/>
      <c r="DJY145" s="172"/>
      <c r="DJZ145" s="172"/>
      <c r="DKA145" s="172"/>
      <c r="DKB145" s="172"/>
      <c r="DKC145" s="172"/>
      <c r="DKD145" s="172"/>
      <c r="DKE145" s="172"/>
      <c r="DKF145" s="172"/>
      <c r="DKG145" s="172"/>
      <c r="DKH145" s="172"/>
      <c r="DKI145" s="172"/>
      <c r="DKJ145" s="172"/>
      <c r="DKK145" s="172"/>
      <c r="DKL145" s="172"/>
      <c r="DKM145" s="172"/>
      <c r="DKN145" s="172"/>
      <c r="DKO145" s="172"/>
      <c r="DKP145" s="172"/>
      <c r="DKQ145" s="172"/>
      <c r="DKR145" s="172"/>
      <c r="DKS145" s="172"/>
      <c r="DKT145" s="172"/>
      <c r="DKU145" s="172"/>
      <c r="DKV145" s="172"/>
      <c r="DKW145" s="172"/>
      <c r="DKX145" s="172"/>
      <c r="DKY145" s="172"/>
      <c r="DKZ145" s="172"/>
      <c r="DLA145" s="172"/>
      <c r="DLB145" s="172"/>
      <c r="DLC145" s="172"/>
      <c r="DLD145" s="172"/>
      <c r="DLE145" s="172"/>
      <c r="DLF145" s="172"/>
      <c r="DLG145" s="172"/>
      <c r="DLH145" s="172"/>
      <c r="DLI145" s="172"/>
      <c r="DLJ145" s="172"/>
      <c r="DLK145" s="172"/>
      <c r="DLL145" s="172"/>
      <c r="DLM145" s="172"/>
      <c r="DLN145" s="172"/>
      <c r="DLO145" s="172"/>
      <c r="DLP145" s="172"/>
      <c r="DLQ145" s="172"/>
      <c r="DLR145" s="172"/>
      <c r="DLS145" s="172"/>
      <c r="DLT145" s="172"/>
      <c r="DLU145" s="172"/>
      <c r="DLV145" s="172"/>
      <c r="DLW145" s="172"/>
      <c r="DLX145" s="172"/>
      <c r="DLY145" s="172"/>
      <c r="DLZ145" s="172"/>
      <c r="DMA145" s="172"/>
      <c r="DMB145" s="172"/>
      <c r="DMC145" s="172"/>
      <c r="DMD145" s="172"/>
      <c r="DME145" s="172"/>
      <c r="DMF145" s="172"/>
      <c r="DMG145" s="172"/>
      <c r="DMH145" s="172"/>
      <c r="DMI145" s="172"/>
      <c r="DMJ145" s="172"/>
      <c r="DMK145" s="172"/>
      <c r="DML145" s="172"/>
      <c r="DMM145" s="172"/>
      <c r="DMN145" s="172"/>
      <c r="DMO145" s="172"/>
      <c r="DMP145" s="172"/>
      <c r="DMQ145" s="172"/>
      <c r="DMR145" s="172"/>
      <c r="DMS145" s="172"/>
      <c r="DMT145" s="172"/>
      <c r="DMU145" s="172"/>
      <c r="DMV145" s="172"/>
      <c r="DMW145" s="172"/>
      <c r="DMX145" s="172"/>
      <c r="DMY145" s="172"/>
      <c r="DMZ145" s="172"/>
      <c r="DNA145" s="172"/>
      <c r="DNB145" s="172"/>
      <c r="DNC145" s="172"/>
      <c r="DND145" s="172"/>
      <c r="DNE145" s="172"/>
      <c r="DNF145" s="172"/>
      <c r="DNG145" s="172"/>
      <c r="DNH145" s="172"/>
      <c r="DNI145" s="172"/>
      <c r="DNJ145" s="172"/>
      <c r="DNK145" s="172"/>
      <c r="DNL145" s="172"/>
      <c r="DNM145" s="172"/>
      <c r="DNN145" s="172"/>
      <c r="DNO145" s="172"/>
      <c r="DNP145" s="172"/>
      <c r="DNQ145" s="172"/>
      <c r="DNR145" s="172"/>
      <c r="DNS145" s="172"/>
      <c r="DNT145" s="172"/>
      <c r="DNU145" s="172"/>
      <c r="DNV145" s="172"/>
      <c r="DNW145" s="172"/>
      <c r="DNX145" s="172"/>
      <c r="DNY145" s="172"/>
      <c r="DNZ145" s="172"/>
      <c r="DOA145" s="172"/>
      <c r="DOB145" s="172"/>
      <c r="DOC145" s="172"/>
      <c r="DOD145" s="172"/>
      <c r="DOE145" s="172"/>
      <c r="DOF145" s="172"/>
      <c r="DOG145" s="172"/>
      <c r="DOH145" s="172"/>
      <c r="DOI145" s="172"/>
      <c r="DOJ145" s="172"/>
      <c r="DOK145" s="172"/>
      <c r="DOL145" s="172"/>
      <c r="DOM145" s="172"/>
      <c r="DON145" s="172"/>
      <c r="DOO145" s="172"/>
      <c r="DOP145" s="172"/>
      <c r="DOQ145" s="172"/>
      <c r="DOR145" s="172"/>
      <c r="DOS145" s="172"/>
      <c r="DOT145" s="172"/>
      <c r="DOU145" s="172"/>
      <c r="DOV145" s="172"/>
      <c r="DOW145" s="172"/>
      <c r="DOX145" s="172"/>
      <c r="DOY145" s="172"/>
      <c r="DOZ145" s="172"/>
      <c r="DPA145" s="172"/>
      <c r="DPB145" s="172"/>
      <c r="DPC145" s="172"/>
      <c r="DPD145" s="172"/>
      <c r="DPE145" s="172"/>
      <c r="DPF145" s="172"/>
      <c r="DPG145" s="172"/>
      <c r="DPH145" s="172"/>
      <c r="DPI145" s="172"/>
      <c r="DPJ145" s="172"/>
      <c r="DPK145" s="172"/>
      <c r="DPL145" s="172"/>
      <c r="DPM145" s="172"/>
      <c r="DPN145" s="172"/>
      <c r="DPO145" s="172"/>
      <c r="DPP145" s="172"/>
      <c r="DPQ145" s="172"/>
      <c r="DPR145" s="172"/>
      <c r="DPS145" s="172"/>
      <c r="DPT145" s="172"/>
      <c r="DPU145" s="172"/>
      <c r="DPV145" s="172"/>
      <c r="DPW145" s="172"/>
      <c r="DPX145" s="172"/>
      <c r="DPY145" s="172"/>
      <c r="DPZ145" s="172"/>
      <c r="DQA145" s="172"/>
      <c r="DQB145" s="172"/>
      <c r="DQC145" s="172"/>
      <c r="DQD145" s="172"/>
      <c r="DQE145" s="172"/>
      <c r="DQF145" s="172"/>
      <c r="DQG145" s="172"/>
      <c r="DQH145" s="172"/>
      <c r="DQI145" s="172"/>
      <c r="DQJ145" s="172"/>
      <c r="DQK145" s="172"/>
      <c r="DQL145" s="172"/>
      <c r="DQM145" s="172"/>
      <c r="DQN145" s="172"/>
      <c r="DQO145" s="172"/>
      <c r="DQP145" s="172"/>
      <c r="DQQ145" s="172"/>
      <c r="DQR145" s="172"/>
      <c r="DQS145" s="172"/>
      <c r="DQT145" s="172"/>
      <c r="DQU145" s="172"/>
      <c r="DQV145" s="172"/>
      <c r="DQW145" s="172"/>
      <c r="DQX145" s="172"/>
      <c r="DQY145" s="172"/>
      <c r="DQZ145" s="172"/>
      <c r="DRA145" s="172"/>
      <c r="DRB145" s="172"/>
      <c r="DRC145" s="172"/>
      <c r="DRD145" s="172"/>
      <c r="DRE145" s="172"/>
      <c r="DRF145" s="172"/>
      <c r="DRG145" s="172"/>
      <c r="DRH145" s="172"/>
      <c r="DRI145" s="172"/>
      <c r="DRJ145" s="172"/>
      <c r="DRK145" s="172"/>
      <c r="DRL145" s="172"/>
      <c r="DRM145" s="172"/>
      <c r="DRN145" s="172"/>
      <c r="DRO145" s="172"/>
      <c r="DRP145" s="172"/>
      <c r="DRQ145" s="172"/>
      <c r="DRR145" s="172"/>
      <c r="DRS145" s="172"/>
      <c r="DRT145" s="172"/>
      <c r="DRU145" s="172"/>
      <c r="DRV145" s="172"/>
      <c r="DRW145" s="172"/>
      <c r="DRX145" s="172"/>
      <c r="DRY145" s="172"/>
      <c r="DRZ145" s="172"/>
      <c r="DSA145" s="172"/>
      <c r="DSB145" s="172"/>
      <c r="DSC145" s="172"/>
      <c r="DSD145" s="172"/>
      <c r="DSE145" s="172"/>
      <c r="DSF145" s="172"/>
      <c r="DSG145" s="172"/>
      <c r="DSH145" s="172"/>
      <c r="DSI145" s="172"/>
      <c r="DSJ145" s="172"/>
      <c r="DSK145" s="172"/>
      <c r="DSL145" s="172"/>
      <c r="DSM145" s="172"/>
      <c r="DSN145" s="172"/>
      <c r="DSO145" s="172"/>
      <c r="DSP145" s="172"/>
      <c r="DSQ145" s="172"/>
      <c r="DSR145" s="172"/>
      <c r="DSS145" s="172"/>
      <c r="DST145" s="172"/>
      <c r="DSU145" s="172"/>
      <c r="DSV145" s="172"/>
      <c r="DSW145" s="172"/>
      <c r="DSX145" s="172"/>
      <c r="DSY145" s="172"/>
      <c r="DSZ145" s="172"/>
      <c r="DTA145" s="172"/>
      <c r="DTB145" s="172"/>
      <c r="DTC145" s="172"/>
      <c r="DTD145" s="172"/>
      <c r="DTE145" s="172"/>
      <c r="DTF145" s="172"/>
      <c r="DTG145" s="172"/>
      <c r="DTH145" s="172"/>
      <c r="DTI145" s="172"/>
      <c r="DTJ145" s="172"/>
      <c r="DTK145" s="172"/>
      <c r="DTL145" s="172"/>
      <c r="DTM145" s="172"/>
      <c r="DTN145" s="172"/>
      <c r="DTO145" s="172"/>
      <c r="DTP145" s="172"/>
      <c r="DTQ145" s="172"/>
      <c r="DTR145" s="172"/>
      <c r="DTS145" s="172"/>
      <c r="DTT145" s="172"/>
      <c r="DTU145" s="172"/>
      <c r="DTV145" s="172"/>
      <c r="DTW145" s="172"/>
      <c r="DTX145" s="172"/>
      <c r="DTY145" s="172"/>
      <c r="DTZ145" s="172"/>
      <c r="DUA145" s="172"/>
      <c r="DUB145" s="172"/>
      <c r="DUC145" s="172"/>
      <c r="DUD145" s="172"/>
      <c r="DUE145" s="172"/>
      <c r="DUF145" s="172"/>
      <c r="DUG145" s="172"/>
      <c r="DUH145" s="172"/>
      <c r="DUI145" s="172"/>
      <c r="DUJ145" s="172"/>
      <c r="DUK145" s="172"/>
      <c r="DUL145" s="172"/>
      <c r="DUM145" s="172"/>
      <c r="DUN145" s="172"/>
      <c r="DUO145" s="172"/>
      <c r="DUP145" s="172"/>
      <c r="DUQ145" s="172"/>
      <c r="DUR145" s="172"/>
      <c r="DUS145" s="172"/>
      <c r="DUT145" s="172"/>
      <c r="DUU145" s="172"/>
      <c r="DUV145" s="172"/>
      <c r="DUW145" s="172"/>
      <c r="DUX145" s="172"/>
      <c r="DUY145" s="172"/>
      <c r="DUZ145" s="172"/>
      <c r="DVA145" s="172"/>
      <c r="DVB145" s="172"/>
      <c r="DVC145" s="172"/>
      <c r="DVD145" s="172"/>
      <c r="DVE145" s="172"/>
      <c r="DVF145" s="172"/>
      <c r="DVG145" s="172"/>
      <c r="DVH145" s="172"/>
      <c r="DVI145" s="172"/>
      <c r="DVJ145" s="172"/>
      <c r="DVK145" s="172"/>
      <c r="DVL145" s="172"/>
      <c r="DVM145" s="172"/>
      <c r="DVN145" s="172"/>
      <c r="DVO145" s="172"/>
      <c r="DVP145" s="172"/>
      <c r="DVQ145" s="172"/>
      <c r="DVR145" s="172"/>
      <c r="DVS145" s="172"/>
      <c r="DVT145" s="172"/>
      <c r="DVU145" s="172"/>
      <c r="DVV145" s="172"/>
      <c r="DVW145" s="172"/>
      <c r="DVX145" s="172"/>
      <c r="DVY145" s="172"/>
      <c r="DVZ145" s="172"/>
      <c r="DWA145" s="172"/>
      <c r="DWB145" s="172"/>
      <c r="DWC145" s="172"/>
      <c r="DWD145" s="172"/>
      <c r="DWE145" s="172"/>
      <c r="DWF145" s="172"/>
      <c r="DWG145" s="172"/>
      <c r="DWH145" s="172"/>
      <c r="DWI145" s="172"/>
      <c r="DWJ145" s="172"/>
      <c r="DWK145" s="172"/>
      <c r="DWL145" s="172"/>
      <c r="DWM145" s="172"/>
      <c r="DWN145" s="172"/>
      <c r="DWO145" s="172"/>
      <c r="DWP145" s="172"/>
      <c r="DWQ145" s="172"/>
      <c r="DWR145" s="172"/>
      <c r="DWS145" s="172"/>
      <c r="DWT145" s="172"/>
      <c r="DWU145" s="172"/>
      <c r="DWV145" s="172"/>
      <c r="DWW145" s="172"/>
      <c r="DWX145" s="172"/>
      <c r="DWY145" s="172"/>
      <c r="DWZ145" s="172"/>
      <c r="DXA145" s="172"/>
      <c r="DXB145" s="172"/>
      <c r="DXC145" s="172"/>
      <c r="DXD145" s="172"/>
      <c r="DXE145" s="172"/>
      <c r="DXF145" s="172"/>
      <c r="DXG145" s="172"/>
      <c r="DXH145" s="172"/>
      <c r="DXI145" s="172"/>
      <c r="DXJ145" s="172"/>
      <c r="DXK145" s="172"/>
      <c r="DXL145" s="172"/>
      <c r="DXM145" s="172"/>
      <c r="DXN145" s="172"/>
      <c r="DXO145" s="172"/>
      <c r="DXP145" s="172"/>
      <c r="DXQ145" s="172"/>
      <c r="DXR145" s="172"/>
      <c r="DXS145" s="172"/>
      <c r="DXT145" s="172"/>
      <c r="DXU145" s="172"/>
      <c r="DXV145" s="172"/>
      <c r="DXW145" s="172"/>
      <c r="DXX145" s="172"/>
      <c r="DXY145" s="172"/>
      <c r="DXZ145" s="172"/>
      <c r="DYA145" s="172"/>
      <c r="DYB145" s="172"/>
      <c r="DYC145" s="172"/>
      <c r="DYD145" s="172"/>
      <c r="DYE145" s="172"/>
      <c r="DYF145" s="172"/>
      <c r="DYG145" s="172"/>
      <c r="DYH145" s="172"/>
      <c r="DYI145" s="172"/>
      <c r="DYJ145" s="172"/>
      <c r="DYK145" s="172"/>
      <c r="DYL145" s="172"/>
      <c r="DYM145" s="172"/>
      <c r="DYN145" s="172"/>
      <c r="DYO145" s="172"/>
      <c r="DYP145" s="172"/>
      <c r="DYQ145" s="172"/>
      <c r="DYR145" s="172"/>
      <c r="DYS145" s="172"/>
      <c r="DYT145" s="172"/>
      <c r="DYU145" s="172"/>
      <c r="DYV145" s="172"/>
      <c r="DYW145" s="172"/>
      <c r="DYX145" s="172"/>
      <c r="DYY145" s="172"/>
      <c r="DYZ145" s="172"/>
      <c r="DZA145" s="172"/>
      <c r="DZB145" s="172"/>
      <c r="DZC145" s="172"/>
      <c r="DZD145" s="172"/>
      <c r="DZE145" s="172"/>
      <c r="DZF145" s="172"/>
      <c r="DZG145" s="172"/>
      <c r="DZH145" s="172"/>
      <c r="DZI145" s="172"/>
      <c r="DZJ145" s="172"/>
      <c r="DZK145" s="172"/>
      <c r="DZL145" s="172"/>
      <c r="DZM145" s="172"/>
      <c r="DZN145" s="172"/>
      <c r="DZO145" s="172"/>
      <c r="DZP145" s="172"/>
      <c r="DZQ145" s="172"/>
      <c r="DZR145" s="172"/>
      <c r="DZS145" s="172"/>
      <c r="DZT145" s="172"/>
      <c r="DZU145" s="172"/>
      <c r="DZV145" s="172"/>
      <c r="DZW145" s="172"/>
      <c r="DZX145" s="172"/>
      <c r="DZY145" s="172"/>
      <c r="DZZ145" s="172"/>
      <c r="EAA145" s="172"/>
      <c r="EAB145" s="172"/>
      <c r="EAC145" s="172"/>
      <c r="EAD145" s="172"/>
      <c r="EAE145" s="172"/>
      <c r="EAF145" s="172"/>
      <c r="EAG145" s="172"/>
      <c r="EAH145" s="172"/>
      <c r="EAI145" s="172"/>
      <c r="EAJ145" s="172"/>
      <c r="EAK145" s="172"/>
      <c r="EAL145" s="172"/>
      <c r="EAM145" s="172"/>
      <c r="EAN145" s="172"/>
      <c r="EAO145" s="172"/>
      <c r="EAP145" s="172"/>
      <c r="EAQ145" s="172"/>
      <c r="EAR145" s="172"/>
      <c r="EAS145" s="172"/>
      <c r="EAT145" s="172"/>
      <c r="EAU145" s="172"/>
      <c r="EAV145" s="172"/>
      <c r="EAW145" s="172"/>
      <c r="EAX145" s="172"/>
      <c r="EAY145" s="172"/>
      <c r="EAZ145" s="172"/>
      <c r="EBA145" s="172"/>
      <c r="EBB145" s="172"/>
      <c r="EBC145" s="172"/>
      <c r="EBD145" s="172"/>
      <c r="EBE145" s="172"/>
      <c r="EBF145" s="172"/>
      <c r="EBG145" s="172"/>
      <c r="EBH145" s="172"/>
      <c r="EBI145" s="172"/>
      <c r="EBJ145" s="172"/>
      <c r="EBK145" s="172"/>
      <c r="EBL145" s="172"/>
      <c r="EBM145" s="172"/>
      <c r="EBN145" s="172"/>
      <c r="EBO145" s="172"/>
      <c r="EBP145" s="172"/>
      <c r="EBQ145" s="172"/>
      <c r="EBR145" s="172"/>
      <c r="EBS145" s="172"/>
      <c r="EBT145" s="172"/>
      <c r="EBU145" s="172"/>
      <c r="EBV145" s="172"/>
      <c r="EBW145" s="172"/>
      <c r="EBX145" s="172"/>
      <c r="EBY145" s="172"/>
      <c r="EBZ145" s="172"/>
      <c r="ECA145" s="172"/>
      <c r="ECB145" s="172"/>
      <c r="ECC145" s="172"/>
      <c r="ECD145" s="172"/>
      <c r="ECE145" s="172"/>
      <c r="ECF145" s="172"/>
      <c r="ECG145" s="172"/>
      <c r="ECH145" s="172"/>
      <c r="ECI145" s="172"/>
      <c r="ECJ145" s="172"/>
      <c r="ECK145" s="172"/>
      <c r="ECL145" s="172"/>
      <c r="ECM145" s="172"/>
      <c r="ECN145" s="172"/>
      <c r="ECO145" s="172"/>
      <c r="ECP145" s="172"/>
      <c r="ECQ145" s="172"/>
      <c r="ECR145" s="172"/>
      <c r="ECS145" s="172"/>
      <c r="ECT145" s="172"/>
      <c r="ECU145" s="172"/>
      <c r="ECV145" s="172"/>
      <c r="ECW145" s="172"/>
      <c r="ECX145" s="172"/>
      <c r="ECY145" s="172"/>
      <c r="ECZ145" s="172"/>
      <c r="EDA145" s="172"/>
      <c r="EDB145" s="172"/>
      <c r="EDC145" s="172"/>
      <c r="EDD145" s="172"/>
      <c r="EDE145" s="172"/>
      <c r="EDF145" s="172"/>
      <c r="EDG145" s="172"/>
      <c r="EDH145" s="172"/>
      <c r="EDI145" s="172"/>
      <c r="EDJ145" s="172"/>
      <c r="EDK145" s="172"/>
      <c r="EDL145" s="172"/>
      <c r="EDM145" s="172"/>
      <c r="EDN145" s="172"/>
      <c r="EDO145" s="172"/>
      <c r="EDP145" s="172"/>
      <c r="EDQ145" s="172"/>
      <c r="EDR145" s="172"/>
      <c r="EDS145" s="172"/>
      <c r="EDT145" s="172"/>
      <c r="EDU145" s="172"/>
      <c r="EDV145" s="172"/>
      <c r="EDW145" s="172"/>
      <c r="EDX145" s="172"/>
      <c r="EDY145" s="172"/>
      <c r="EDZ145" s="172"/>
      <c r="EEA145" s="172"/>
      <c r="EEB145" s="172"/>
      <c r="EEC145" s="172"/>
      <c r="EED145" s="172"/>
      <c r="EEE145" s="172"/>
      <c r="EEF145" s="172"/>
      <c r="EEG145" s="172"/>
      <c r="EEH145" s="172"/>
      <c r="EEI145" s="172"/>
      <c r="EEJ145" s="172"/>
      <c r="EEK145" s="172"/>
      <c r="EEL145" s="172"/>
      <c r="EEM145" s="172"/>
      <c r="EEN145" s="172"/>
      <c r="EEO145" s="172"/>
      <c r="EEP145" s="172"/>
      <c r="EEQ145" s="172"/>
      <c r="EER145" s="172"/>
      <c r="EES145" s="172"/>
      <c r="EET145" s="172"/>
      <c r="EEU145" s="172"/>
      <c r="EEV145" s="172"/>
      <c r="EEW145" s="172"/>
      <c r="EEX145" s="172"/>
      <c r="EEY145" s="172"/>
      <c r="EEZ145" s="172"/>
      <c r="EFA145" s="172"/>
      <c r="EFB145" s="172"/>
      <c r="EFC145" s="172"/>
      <c r="EFD145" s="172"/>
      <c r="EFE145" s="172"/>
      <c r="EFF145" s="172"/>
      <c r="EFG145" s="172"/>
      <c r="EFH145" s="172"/>
      <c r="EFI145" s="172"/>
      <c r="EFJ145" s="172"/>
      <c r="EFK145" s="172"/>
      <c r="EFL145" s="172"/>
      <c r="EFM145" s="172"/>
      <c r="EFN145" s="172"/>
      <c r="EFO145" s="172"/>
      <c r="EFP145" s="172"/>
      <c r="EFQ145" s="172"/>
      <c r="EFR145" s="172"/>
      <c r="EFS145" s="172"/>
      <c r="EFT145" s="172"/>
      <c r="EFU145" s="172"/>
      <c r="EFV145" s="172"/>
      <c r="EFW145" s="172"/>
      <c r="EFX145" s="172"/>
      <c r="EFY145" s="172"/>
      <c r="EFZ145" s="172"/>
      <c r="EGA145" s="172"/>
      <c r="EGB145" s="172"/>
      <c r="EGC145" s="172"/>
      <c r="EGD145" s="172"/>
      <c r="EGE145" s="172"/>
      <c r="EGF145" s="172"/>
      <c r="EGG145" s="172"/>
      <c r="EGH145" s="172"/>
      <c r="EGI145" s="172"/>
      <c r="EGJ145" s="172"/>
      <c r="EGK145" s="172"/>
      <c r="EGL145" s="172"/>
      <c r="EGM145" s="172"/>
      <c r="EGN145" s="172"/>
      <c r="EGO145" s="172"/>
      <c r="EGP145" s="172"/>
      <c r="EGQ145" s="172"/>
      <c r="EGR145" s="172"/>
      <c r="EGS145" s="172"/>
      <c r="EGT145" s="172"/>
      <c r="EGU145" s="172"/>
      <c r="EGV145" s="172"/>
      <c r="EGW145" s="172"/>
      <c r="EGX145" s="172"/>
      <c r="EGY145" s="172"/>
      <c r="EGZ145" s="172"/>
      <c r="EHA145" s="172"/>
      <c r="EHB145" s="172"/>
      <c r="EHC145" s="172"/>
      <c r="EHD145" s="172"/>
      <c r="EHE145" s="172"/>
      <c r="EHF145" s="172"/>
      <c r="EHG145" s="172"/>
      <c r="EHH145" s="172"/>
      <c r="EHI145" s="172"/>
      <c r="EHJ145" s="172"/>
      <c r="EHK145" s="172"/>
      <c r="EHL145" s="172"/>
      <c r="EHM145" s="172"/>
      <c r="EHN145" s="172"/>
      <c r="EHO145" s="172"/>
      <c r="EHP145" s="172"/>
      <c r="EHQ145" s="172"/>
      <c r="EHR145" s="172"/>
      <c r="EHS145" s="172"/>
      <c r="EHT145" s="172"/>
      <c r="EHU145" s="172"/>
      <c r="EHV145" s="172"/>
      <c r="EHW145" s="172"/>
      <c r="EHX145" s="172"/>
      <c r="EHY145" s="172"/>
      <c r="EHZ145" s="172"/>
      <c r="EIA145" s="172"/>
      <c r="EIB145" s="172"/>
      <c r="EIC145" s="172"/>
      <c r="EID145" s="172"/>
      <c r="EIE145" s="172"/>
      <c r="EIF145" s="172"/>
      <c r="EIG145" s="172"/>
      <c r="EIH145" s="172"/>
      <c r="EII145" s="172"/>
      <c r="EIJ145" s="172"/>
      <c r="EIK145" s="172"/>
      <c r="EIL145" s="172"/>
      <c r="EIM145" s="172"/>
      <c r="EIN145" s="172"/>
      <c r="EIO145" s="172"/>
      <c r="EIP145" s="172"/>
      <c r="EIQ145" s="172"/>
      <c r="EIR145" s="172"/>
      <c r="EIS145" s="172"/>
      <c r="EIT145" s="172"/>
      <c r="EIU145" s="172"/>
      <c r="EIV145" s="172"/>
      <c r="EIW145" s="172"/>
      <c r="EIX145" s="172"/>
      <c r="EIY145" s="172"/>
      <c r="EIZ145" s="172"/>
      <c r="EJA145" s="172"/>
      <c r="EJB145" s="172"/>
      <c r="EJC145" s="172"/>
      <c r="EJD145" s="172"/>
      <c r="EJE145" s="172"/>
      <c r="EJF145" s="172"/>
      <c r="EJG145" s="172"/>
      <c r="EJH145" s="172"/>
      <c r="EJI145" s="172"/>
      <c r="EJJ145" s="172"/>
      <c r="EJK145" s="172"/>
      <c r="EJL145" s="172"/>
      <c r="EJM145" s="172"/>
      <c r="EJN145" s="172"/>
      <c r="EJO145" s="172"/>
      <c r="EJP145" s="172"/>
      <c r="EJQ145" s="172"/>
      <c r="EJR145" s="172"/>
      <c r="EJS145" s="172"/>
      <c r="EJT145" s="172"/>
      <c r="EJU145" s="172"/>
      <c r="EJV145" s="172"/>
      <c r="EJW145" s="172"/>
      <c r="EJX145" s="172"/>
      <c r="EJY145" s="172"/>
      <c r="EJZ145" s="172"/>
      <c r="EKA145" s="172"/>
      <c r="EKB145" s="172"/>
      <c r="EKC145" s="172"/>
      <c r="EKD145" s="172"/>
      <c r="EKE145" s="172"/>
      <c r="EKF145" s="172"/>
      <c r="EKG145" s="172"/>
      <c r="EKH145" s="172"/>
      <c r="EKI145" s="172"/>
      <c r="EKJ145" s="172"/>
      <c r="EKK145" s="172"/>
      <c r="EKL145" s="172"/>
      <c r="EKM145" s="172"/>
      <c r="EKN145" s="172"/>
      <c r="EKO145" s="172"/>
      <c r="EKP145" s="172"/>
      <c r="EKQ145" s="172"/>
      <c r="EKR145" s="172"/>
      <c r="EKS145" s="172"/>
      <c r="EKT145" s="172"/>
      <c r="EKU145" s="172"/>
      <c r="EKV145" s="172"/>
      <c r="EKW145" s="172"/>
      <c r="EKX145" s="172"/>
      <c r="EKY145" s="172"/>
      <c r="EKZ145" s="172"/>
      <c r="ELA145" s="172"/>
      <c r="ELB145" s="172"/>
      <c r="ELC145" s="172"/>
      <c r="ELD145" s="172"/>
      <c r="ELE145" s="172"/>
      <c r="ELF145" s="172"/>
      <c r="ELG145" s="172"/>
      <c r="ELH145" s="172"/>
      <c r="ELI145" s="172"/>
      <c r="ELJ145" s="172"/>
      <c r="ELK145" s="172"/>
      <c r="ELL145" s="172"/>
      <c r="ELM145" s="172"/>
      <c r="ELN145" s="172"/>
      <c r="ELO145" s="172"/>
      <c r="ELP145" s="172"/>
      <c r="ELQ145" s="172"/>
      <c r="ELR145" s="172"/>
      <c r="ELS145" s="172"/>
      <c r="ELT145" s="172"/>
      <c r="ELU145" s="172"/>
      <c r="ELV145" s="172"/>
      <c r="ELW145" s="172"/>
      <c r="ELX145" s="172"/>
      <c r="ELY145" s="172"/>
      <c r="ELZ145" s="172"/>
      <c r="EMA145" s="172"/>
      <c r="EMB145" s="172"/>
      <c r="EMC145" s="172"/>
      <c r="EMD145" s="172"/>
      <c r="EME145" s="172"/>
      <c r="EMF145" s="172"/>
      <c r="EMG145" s="172"/>
      <c r="EMH145" s="172"/>
      <c r="EMI145" s="172"/>
      <c r="EMJ145" s="172"/>
      <c r="EMK145" s="172"/>
      <c r="EML145" s="172"/>
      <c r="EMM145" s="172"/>
      <c r="EMN145" s="172"/>
      <c r="EMO145" s="172"/>
      <c r="EMP145" s="172"/>
      <c r="EMQ145" s="172"/>
      <c r="EMR145" s="172"/>
      <c r="EMS145" s="172"/>
      <c r="EMT145" s="172"/>
      <c r="EMU145" s="172"/>
      <c r="EMV145" s="172"/>
      <c r="EMW145" s="172"/>
      <c r="EMX145" s="172"/>
      <c r="EMY145" s="172"/>
      <c r="EMZ145" s="172"/>
      <c r="ENA145" s="172"/>
      <c r="ENB145" s="172"/>
      <c r="ENC145" s="172"/>
      <c r="END145" s="172"/>
      <c r="ENE145" s="172"/>
      <c r="ENF145" s="172"/>
      <c r="ENG145" s="172"/>
      <c r="ENH145" s="172"/>
      <c r="ENI145" s="172"/>
      <c r="ENJ145" s="172"/>
      <c r="ENK145" s="172"/>
      <c r="ENL145" s="172"/>
      <c r="ENM145" s="172"/>
      <c r="ENN145" s="172"/>
      <c r="ENO145" s="172"/>
      <c r="ENP145" s="172"/>
      <c r="ENQ145" s="172"/>
      <c r="ENR145" s="172"/>
      <c r="ENS145" s="172"/>
      <c r="ENT145" s="172"/>
      <c r="ENU145" s="172"/>
      <c r="ENV145" s="172"/>
      <c r="ENW145" s="172"/>
      <c r="ENX145" s="172"/>
      <c r="ENY145" s="172"/>
      <c r="ENZ145" s="172"/>
      <c r="EOA145" s="172"/>
      <c r="EOB145" s="172"/>
      <c r="EOC145" s="172"/>
      <c r="EOD145" s="172"/>
      <c r="EOE145" s="172"/>
      <c r="EOF145" s="172"/>
      <c r="EOG145" s="172"/>
      <c r="EOH145" s="172"/>
      <c r="EOI145" s="172"/>
      <c r="EOJ145" s="172"/>
      <c r="EOK145" s="172"/>
      <c r="EOL145" s="172"/>
      <c r="EOM145" s="172"/>
      <c r="EON145" s="172"/>
      <c r="EOO145" s="172"/>
      <c r="EOP145" s="172"/>
      <c r="EOQ145" s="172"/>
      <c r="EOR145" s="172"/>
      <c r="EOS145" s="172"/>
      <c r="EOT145" s="172"/>
      <c r="EOU145" s="172"/>
      <c r="EOV145" s="172"/>
      <c r="EOW145" s="172"/>
      <c r="EOX145" s="172"/>
      <c r="EOY145" s="172"/>
      <c r="EOZ145" s="172"/>
      <c r="EPA145" s="172"/>
      <c r="EPB145" s="172"/>
      <c r="EPC145" s="172"/>
      <c r="EPD145" s="172"/>
      <c r="EPE145" s="172"/>
      <c r="EPF145" s="172"/>
      <c r="EPG145" s="172"/>
      <c r="EPH145" s="172"/>
      <c r="EPI145" s="172"/>
      <c r="EPJ145" s="172"/>
      <c r="EPK145" s="172"/>
      <c r="EPL145" s="172"/>
      <c r="EPM145" s="172"/>
      <c r="EPN145" s="172"/>
      <c r="EPO145" s="172"/>
      <c r="EPP145" s="172"/>
      <c r="EPQ145" s="172"/>
      <c r="EPR145" s="172"/>
      <c r="EPS145" s="172"/>
      <c r="EPT145" s="172"/>
      <c r="EPU145" s="172"/>
      <c r="EPV145" s="172"/>
      <c r="EPW145" s="172"/>
      <c r="EPX145" s="172"/>
      <c r="EPY145" s="172"/>
      <c r="EPZ145" s="172"/>
      <c r="EQA145" s="172"/>
      <c r="EQB145" s="172"/>
      <c r="EQC145" s="172"/>
      <c r="EQD145" s="172"/>
      <c r="EQE145" s="172"/>
      <c r="EQF145" s="172"/>
      <c r="EQG145" s="172"/>
      <c r="EQH145" s="172"/>
      <c r="EQI145" s="172"/>
      <c r="EQJ145" s="172"/>
      <c r="EQK145" s="172"/>
      <c r="EQL145" s="172"/>
      <c r="EQM145" s="172"/>
      <c r="EQN145" s="172"/>
      <c r="EQO145" s="172"/>
      <c r="EQP145" s="172"/>
      <c r="EQQ145" s="172"/>
      <c r="EQR145" s="172"/>
      <c r="EQS145" s="172"/>
      <c r="EQT145" s="172"/>
      <c r="EQU145" s="172"/>
      <c r="EQV145" s="172"/>
      <c r="EQW145" s="172"/>
      <c r="EQX145" s="172"/>
      <c r="EQY145" s="172"/>
      <c r="EQZ145" s="172"/>
      <c r="ERA145" s="172"/>
      <c r="ERB145" s="172"/>
      <c r="ERC145" s="172"/>
      <c r="ERD145" s="172"/>
      <c r="ERE145" s="172"/>
      <c r="ERF145" s="172"/>
      <c r="ERG145" s="172"/>
      <c r="ERH145" s="172"/>
      <c r="ERI145" s="172"/>
      <c r="ERJ145" s="172"/>
      <c r="ERK145" s="172"/>
      <c r="ERL145" s="172"/>
      <c r="ERM145" s="172"/>
      <c r="ERN145" s="172"/>
      <c r="ERO145" s="172"/>
      <c r="ERP145" s="172"/>
      <c r="ERQ145" s="172"/>
      <c r="ERR145" s="172"/>
      <c r="ERS145" s="172"/>
      <c r="ERT145" s="172"/>
      <c r="ERU145" s="172"/>
      <c r="ERV145" s="172"/>
      <c r="ERW145" s="172"/>
      <c r="ERX145" s="172"/>
      <c r="ERY145" s="172"/>
      <c r="ERZ145" s="172"/>
      <c r="ESA145" s="172"/>
      <c r="ESB145" s="172"/>
      <c r="ESC145" s="172"/>
      <c r="ESD145" s="172"/>
      <c r="ESE145" s="172"/>
      <c r="ESF145" s="172"/>
      <c r="ESG145" s="172"/>
      <c r="ESH145" s="172"/>
      <c r="ESI145" s="172"/>
      <c r="ESJ145" s="172"/>
      <c r="ESK145" s="172"/>
      <c r="ESL145" s="172"/>
      <c r="ESM145" s="172"/>
      <c r="ESN145" s="172"/>
      <c r="ESO145" s="172"/>
      <c r="ESP145" s="172"/>
      <c r="ESQ145" s="172"/>
      <c r="ESR145" s="172"/>
      <c r="ESS145" s="172"/>
      <c r="EST145" s="172"/>
      <c r="ESU145" s="172"/>
      <c r="ESV145" s="172"/>
      <c r="ESW145" s="172"/>
      <c r="ESX145" s="172"/>
      <c r="ESY145" s="172"/>
      <c r="ESZ145" s="172"/>
      <c r="ETA145" s="172"/>
      <c r="ETB145" s="172"/>
      <c r="ETC145" s="172"/>
      <c r="ETD145" s="172"/>
      <c r="ETE145" s="172"/>
      <c r="ETF145" s="172"/>
      <c r="ETG145" s="172"/>
      <c r="ETH145" s="172"/>
      <c r="ETI145" s="172"/>
      <c r="ETJ145" s="172"/>
      <c r="ETK145" s="172"/>
      <c r="ETL145" s="172"/>
      <c r="ETM145" s="172"/>
      <c r="ETN145" s="172"/>
      <c r="ETO145" s="172"/>
      <c r="ETP145" s="172"/>
      <c r="ETQ145" s="172"/>
      <c r="ETR145" s="172"/>
      <c r="ETS145" s="172"/>
      <c r="ETT145" s="172"/>
      <c r="ETU145" s="172"/>
      <c r="ETV145" s="172"/>
      <c r="ETW145" s="172"/>
      <c r="ETX145" s="172"/>
      <c r="ETY145" s="172"/>
      <c r="ETZ145" s="172"/>
      <c r="EUA145" s="172"/>
      <c r="EUB145" s="172"/>
      <c r="EUC145" s="172"/>
      <c r="EUD145" s="172"/>
      <c r="EUE145" s="172"/>
      <c r="EUF145" s="172"/>
      <c r="EUG145" s="172"/>
      <c r="EUH145" s="172"/>
      <c r="EUI145" s="172"/>
      <c r="EUJ145" s="172"/>
      <c r="EUK145" s="172"/>
      <c r="EUL145" s="172"/>
      <c r="EUM145" s="172"/>
      <c r="EUN145" s="172"/>
      <c r="EUO145" s="172"/>
      <c r="EUP145" s="172"/>
      <c r="EUQ145" s="172"/>
      <c r="EUR145" s="172"/>
      <c r="EUS145" s="172"/>
      <c r="EUT145" s="172"/>
      <c r="EUU145" s="172"/>
      <c r="EUV145" s="172"/>
      <c r="EUW145" s="172"/>
      <c r="EUX145" s="172"/>
      <c r="EUY145" s="172"/>
      <c r="EUZ145" s="172"/>
      <c r="EVA145" s="172"/>
      <c r="EVB145" s="172"/>
      <c r="EVC145" s="172"/>
      <c r="EVD145" s="172"/>
      <c r="EVE145" s="172"/>
      <c r="EVF145" s="172"/>
      <c r="EVG145" s="172"/>
      <c r="EVH145" s="172"/>
      <c r="EVI145" s="172"/>
      <c r="EVJ145" s="172"/>
      <c r="EVK145" s="172"/>
      <c r="EVL145" s="172"/>
      <c r="EVM145" s="172"/>
      <c r="EVN145" s="172"/>
      <c r="EVO145" s="172"/>
      <c r="EVP145" s="172"/>
      <c r="EVQ145" s="172"/>
      <c r="EVR145" s="172"/>
      <c r="EVS145" s="172"/>
      <c r="EVT145" s="172"/>
      <c r="EVU145" s="172"/>
      <c r="EVV145" s="172"/>
      <c r="EVW145" s="172"/>
      <c r="EVX145" s="172"/>
      <c r="EVY145" s="172"/>
      <c r="EVZ145" s="172"/>
      <c r="EWA145" s="172"/>
      <c r="EWB145" s="172"/>
      <c r="EWC145" s="172"/>
      <c r="EWD145" s="172"/>
      <c r="EWE145" s="172"/>
      <c r="EWF145" s="172"/>
      <c r="EWG145" s="172"/>
      <c r="EWH145" s="172"/>
      <c r="EWI145" s="172"/>
      <c r="EWJ145" s="172"/>
      <c r="EWK145" s="172"/>
      <c r="EWL145" s="172"/>
      <c r="EWM145" s="172"/>
      <c r="EWN145" s="172"/>
      <c r="EWO145" s="172"/>
      <c r="EWP145" s="172"/>
      <c r="EWQ145" s="172"/>
      <c r="EWR145" s="172"/>
      <c r="EWS145" s="172"/>
      <c r="EWT145" s="172"/>
      <c r="EWU145" s="172"/>
      <c r="EWV145" s="172"/>
      <c r="EWW145" s="172"/>
      <c r="EWX145" s="172"/>
      <c r="EWY145" s="172"/>
      <c r="EWZ145" s="172"/>
      <c r="EXA145" s="172"/>
      <c r="EXB145" s="172"/>
      <c r="EXC145" s="172"/>
      <c r="EXD145" s="172"/>
      <c r="EXE145" s="172"/>
      <c r="EXF145" s="172"/>
      <c r="EXG145" s="172"/>
      <c r="EXH145" s="172"/>
      <c r="EXI145" s="172"/>
      <c r="EXJ145" s="172"/>
      <c r="EXK145" s="172"/>
      <c r="EXL145" s="172"/>
      <c r="EXM145" s="172"/>
      <c r="EXN145" s="172"/>
      <c r="EXO145" s="172"/>
      <c r="EXP145" s="172"/>
      <c r="EXQ145" s="172"/>
      <c r="EXR145" s="172"/>
      <c r="EXS145" s="172"/>
      <c r="EXT145" s="172"/>
      <c r="EXU145" s="172"/>
      <c r="EXV145" s="172"/>
      <c r="EXW145" s="172"/>
      <c r="EXX145" s="172"/>
      <c r="EXY145" s="172"/>
      <c r="EXZ145" s="172"/>
      <c r="EYA145" s="172"/>
      <c r="EYB145" s="172"/>
      <c r="EYC145" s="172"/>
      <c r="EYD145" s="172"/>
      <c r="EYE145" s="172"/>
      <c r="EYF145" s="172"/>
      <c r="EYG145" s="172"/>
      <c r="EYH145" s="172"/>
      <c r="EYI145" s="172"/>
      <c r="EYJ145" s="172"/>
      <c r="EYK145" s="172"/>
      <c r="EYL145" s="172"/>
      <c r="EYM145" s="172"/>
      <c r="EYN145" s="172"/>
      <c r="EYO145" s="172"/>
      <c r="EYP145" s="172"/>
      <c r="EYQ145" s="172"/>
      <c r="EYR145" s="172"/>
      <c r="EYS145" s="172"/>
      <c r="EYT145" s="172"/>
      <c r="EYU145" s="172"/>
      <c r="EYV145" s="172"/>
      <c r="EYW145" s="172"/>
      <c r="EYX145" s="172"/>
      <c r="EYY145" s="172"/>
      <c r="EYZ145" s="172"/>
      <c r="EZA145" s="172"/>
      <c r="EZB145" s="172"/>
      <c r="EZC145" s="172"/>
      <c r="EZD145" s="172"/>
      <c r="EZE145" s="172"/>
      <c r="EZF145" s="172"/>
      <c r="EZG145" s="172"/>
      <c r="EZH145" s="172"/>
      <c r="EZI145" s="172"/>
      <c r="EZJ145" s="172"/>
      <c r="EZK145" s="172"/>
      <c r="EZL145" s="172"/>
      <c r="EZM145" s="172"/>
      <c r="EZN145" s="172"/>
      <c r="EZO145" s="172"/>
      <c r="EZP145" s="172"/>
      <c r="EZQ145" s="172"/>
      <c r="EZR145" s="172"/>
      <c r="EZS145" s="172"/>
      <c r="EZT145" s="172"/>
      <c r="EZU145" s="172"/>
      <c r="EZV145" s="172"/>
      <c r="EZW145" s="172"/>
      <c r="EZX145" s="172"/>
      <c r="EZY145" s="172"/>
      <c r="EZZ145" s="172"/>
      <c r="FAA145" s="172"/>
      <c r="FAB145" s="172"/>
      <c r="FAC145" s="172"/>
      <c r="FAD145" s="172"/>
      <c r="FAE145" s="172"/>
      <c r="FAF145" s="172"/>
      <c r="FAG145" s="172"/>
      <c r="FAH145" s="172"/>
      <c r="FAI145" s="172"/>
      <c r="FAJ145" s="172"/>
      <c r="FAK145" s="172"/>
      <c r="FAL145" s="172"/>
      <c r="FAM145" s="172"/>
      <c r="FAN145" s="172"/>
      <c r="FAO145" s="172"/>
      <c r="FAP145" s="172"/>
      <c r="FAQ145" s="172"/>
      <c r="FAR145" s="172"/>
      <c r="FAS145" s="172"/>
      <c r="FAT145" s="172"/>
      <c r="FAU145" s="172"/>
      <c r="FAV145" s="172"/>
      <c r="FAW145" s="172"/>
      <c r="FAX145" s="172"/>
      <c r="FAY145" s="172"/>
      <c r="FAZ145" s="172"/>
      <c r="FBA145" s="172"/>
      <c r="FBB145" s="172"/>
      <c r="FBC145" s="172"/>
      <c r="FBD145" s="172"/>
      <c r="FBE145" s="172"/>
      <c r="FBF145" s="172"/>
      <c r="FBG145" s="172"/>
      <c r="FBH145" s="172"/>
      <c r="FBI145" s="172"/>
      <c r="FBJ145" s="172"/>
      <c r="FBK145" s="172"/>
      <c r="FBL145" s="172"/>
      <c r="FBM145" s="172"/>
      <c r="FBN145" s="172"/>
      <c r="FBO145" s="172"/>
      <c r="FBP145" s="172"/>
      <c r="FBQ145" s="172"/>
      <c r="FBR145" s="172"/>
      <c r="FBS145" s="172"/>
      <c r="FBT145" s="172"/>
      <c r="FBU145" s="172"/>
      <c r="FBV145" s="172"/>
      <c r="FBW145" s="172"/>
      <c r="FBX145" s="172"/>
      <c r="FBY145" s="172"/>
      <c r="FBZ145" s="172"/>
      <c r="FCA145" s="172"/>
      <c r="FCB145" s="172"/>
      <c r="FCC145" s="172"/>
      <c r="FCD145" s="172"/>
      <c r="FCE145" s="172"/>
      <c r="FCF145" s="172"/>
      <c r="FCG145" s="172"/>
      <c r="FCH145" s="172"/>
      <c r="FCI145" s="172"/>
      <c r="FCJ145" s="172"/>
      <c r="FCK145" s="172"/>
      <c r="FCL145" s="172"/>
      <c r="FCM145" s="172"/>
      <c r="FCN145" s="172"/>
      <c r="FCO145" s="172"/>
      <c r="FCP145" s="172"/>
      <c r="FCQ145" s="172"/>
      <c r="FCR145" s="172"/>
      <c r="FCS145" s="172"/>
      <c r="FCT145" s="172"/>
      <c r="FCU145" s="172"/>
      <c r="FCV145" s="172"/>
      <c r="FCW145" s="172"/>
      <c r="FCX145" s="172"/>
      <c r="FCY145" s="172"/>
      <c r="FCZ145" s="172"/>
      <c r="FDA145" s="172"/>
      <c r="FDB145" s="172"/>
      <c r="FDC145" s="172"/>
      <c r="FDD145" s="172"/>
      <c r="FDE145" s="172"/>
      <c r="FDF145" s="172"/>
      <c r="FDG145" s="172"/>
      <c r="FDH145" s="172"/>
      <c r="FDI145" s="172"/>
      <c r="FDJ145" s="172"/>
      <c r="FDK145" s="172"/>
      <c r="FDL145" s="172"/>
      <c r="FDM145" s="172"/>
      <c r="FDN145" s="172"/>
      <c r="FDO145" s="172"/>
      <c r="FDP145" s="172"/>
      <c r="FDQ145" s="172"/>
      <c r="FDR145" s="172"/>
      <c r="FDS145" s="172"/>
      <c r="FDT145" s="172"/>
      <c r="FDU145" s="172"/>
      <c r="FDV145" s="172"/>
      <c r="FDW145" s="172"/>
      <c r="FDX145" s="172"/>
      <c r="FDY145" s="172"/>
      <c r="FDZ145" s="172"/>
      <c r="FEA145" s="172"/>
      <c r="FEB145" s="172"/>
      <c r="FEC145" s="172"/>
      <c r="FED145" s="172"/>
      <c r="FEE145" s="172"/>
      <c r="FEF145" s="172"/>
      <c r="FEG145" s="172"/>
      <c r="FEH145" s="172"/>
      <c r="FEI145" s="172"/>
      <c r="FEJ145" s="172"/>
      <c r="FEK145" s="172"/>
      <c r="FEL145" s="172"/>
      <c r="FEM145" s="172"/>
      <c r="FEN145" s="172"/>
      <c r="FEO145" s="172"/>
      <c r="FEP145" s="172"/>
      <c r="FEQ145" s="172"/>
      <c r="FER145" s="172"/>
      <c r="FES145" s="172"/>
      <c r="FET145" s="172"/>
      <c r="FEU145" s="172"/>
      <c r="FEV145" s="172"/>
      <c r="FEW145" s="172"/>
      <c r="FEX145" s="172"/>
      <c r="FEY145" s="172"/>
      <c r="FEZ145" s="172"/>
      <c r="FFA145" s="172"/>
      <c r="FFB145" s="172"/>
      <c r="FFC145" s="172"/>
      <c r="FFD145" s="172"/>
      <c r="FFE145" s="172"/>
      <c r="FFF145" s="172"/>
      <c r="FFG145" s="172"/>
      <c r="FFH145" s="172"/>
      <c r="FFI145" s="172"/>
      <c r="FFJ145" s="172"/>
      <c r="FFK145" s="172"/>
      <c r="FFL145" s="172"/>
      <c r="FFM145" s="172"/>
      <c r="FFN145" s="172"/>
      <c r="FFO145" s="172"/>
      <c r="FFP145" s="172"/>
      <c r="FFQ145" s="172"/>
      <c r="FFR145" s="172"/>
      <c r="FFS145" s="172"/>
      <c r="FFT145" s="172"/>
      <c r="FFU145" s="172"/>
      <c r="FFV145" s="172"/>
      <c r="FFW145" s="172"/>
      <c r="FFX145" s="172"/>
      <c r="FFY145" s="172"/>
      <c r="FFZ145" s="172"/>
      <c r="FGA145" s="172"/>
      <c r="FGB145" s="172"/>
      <c r="FGC145" s="172"/>
      <c r="FGD145" s="172"/>
      <c r="FGE145" s="172"/>
      <c r="FGF145" s="172"/>
      <c r="FGG145" s="172"/>
      <c r="FGH145" s="172"/>
      <c r="FGI145" s="172"/>
      <c r="FGJ145" s="172"/>
      <c r="FGK145" s="172"/>
      <c r="FGL145" s="172"/>
      <c r="FGM145" s="172"/>
      <c r="FGN145" s="172"/>
      <c r="FGO145" s="172"/>
      <c r="FGP145" s="172"/>
      <c r="FGQ145" s="172"/>
      <c r="FGR145" s="172"/>
      <c r="FGS145" s="172"/>
      <c r="FGT145" s="172"/>
      <c r="FGU145" s="172"/>
      <c r="FGV145" s="172"/>
      <c r="FGW145" s="172"/>
      <c r="FGX145" s="172"/>
      <c r="FGY145" s="172"/>
      <c r="FGZ145" s="172"/>
      <c r="FHA145" s="172"/>
      <c r="FHB145" s="172"/>
      <c r="FHC145" s="172"/>
      <c r="FHD145" s="172"/>
      <c r="FHE145" s="172"/>
      <c r="FHF145" s="172"/>
      <c r="FHG145" s="172"/>
      <c r="FHH145" s="172"/>
      <c r="FHI145" s="172"/>
      <c r="FHJ145" s="172"/>
      <c r="FHK145" s="172"/>
      <c r="FHL145" s="172"/>
      <c r="FHM145" s="172"/>
      <c r="FHN145" s="172"/>
      <c r="FHO145" s="172"/>
      <c r="FHP145" s="172"/>
      <c r="FHQ145" s="172"/>
      <c r="FHR145" s="172"/>
      <c r="FHS145" s="172"/>
      <c r="FHT145" s="172"/>
      <c r="FHU145" s="172"/>
      <c r="FHV145" s="172"/>
      <c r="FHW145" s="172"/>
      <c r="FHX145" s="172"/>
      <c r="FHY145" s="172"/>
      <c r="FHZ145" s="172"/>
      <c r="FIA145" s="172"/>
      <c r="FIB145" s="172"/>
      <c r="FIC145" s="172"/>
      <c r="FID145" s="172"/>
      <c r="FIE145" s="172"/>
      <c r="FIF145" s="172"/>
      <c r="FIG145" s="172"/>
      <c r="FIH145" s="172"/>
      <c r="FII145" s="172"/>
      <c r="FIJ145" s="172"/>
      <c r="FIK145" s="172"/>
      <c r="FIL145" s="172"/>
      <c r="FIM145" s="172"/>
      <c r="FIN145" s="172"/>
      <c r="FIO145" s="172"/>
      <c r="FIP145" s="172"/>
      <c r="FIQ145" s="172"/>
      <c r="FIR145" s="172"/>
      <c r="FIS145" s="172"/>
      <c r="FIT145" s="172"/>
      <c r="FIU145" s="172"/>
      <c r="FIV145" s="172"/>
      <c r="FIW145" s="172"/>
      <c r="FIX145" s="172"/>
      <c r="FIY145" s="172"/>
      <c r="FIZ145" s="172"/>
      <c r="FJA145" s="172"/>
      <c r="FJB145" s="172"/>
      <c r="FJC145" s="172"/>
      <c r="FJD145" s="172"/>
      <c r="FJE145" s="172"/>
      <c r="FJF145" s="172"/>
      <c r="FJG145" s="172"/>
      <c r="FJH145" s="172"/>
      <c r="FJI145" s="172"/>
      <c r="FJJ145" s="172"/>
      <c r="FJK145" s="172"/>
      <c r="FJL145" s="172"/>
      <c r="FJM145" s="172"/>
      <c r="FJN145" s="172"/>
      <c r="FJO145" s="172"/>
      <c r="FJP145" s="172"/>
      <c r="FJQ145" s="172"/>
      <c r="FJR145" s="172"/>
      <c r="FJS145" s="172"/>
      <c r="FJT145" s="172"/>
      <c r="FJU145" s="172"/>
      <c r="FJV145" s="172"/>
      <c r="FJW145" s="172"/>
      <c r="FJX145" s="172"/>
      <c r="FJY145" s="172"/>
      <c r="FJZ145" s="172"/>
      <c r="FKA145" s="172"/>
      <c r="FKB145" s="172"/>
      <c r="FKC145" s="172"/>
      <c r="FKD145" s="172"/>
      <c r="FKE145" s="172"/>
      <c r="FKF145" s="172"/>
      <c r="FKG145" s="172"/>
      <c r="FKH145" s="172"/>
      <c r="FKI145" s="172"/>
      <c r="FKJ145" s="172"/>
      <c r="FKK145" s="172"/>
      <c r="FKL145" s="172"/>
      <c r="FKM145" s="172"/>
      <c r="FKN145" s="172"/>
      <c r="FKO145" s="172"/>
      <c r="FKP145" s="172"/>
      <c r="FKQ145" s="172"/>
      <c r="FKR145" s="172"/>
      <c r="FKS145" s="172"/>
      <c r="FKT145" s="172"/>
      <c r="FKU145" s="172"/>
      <c r="FKV145" s="172"/>
      <c r="FKW145" s="172"/>
      <c r="FKX145" s="172"/>
      <c r="FKY145" s="172"/>
      <c r="FKZ145" s="172"/>
      <c r="FLA145" s="172"/>
      <c r="FLB145" s="172"/>
      <c r="FLC145" s="172"/>
      <c r="FLD145" s="172"/>
      <c r="FLE145" s="172"/>
      <c r="FLF145" s="172"/>
      <c r="FLG145" s="172"/>
      <c r="FLH145" s="172"/>
      <c r="FLI145" s="172"/>
      <c r="FLJ145" s="172"/>
      <c r="FLK145" s="172"/>
      <c r="FLL145" s="172"/>
      <c r="FLM145" s="172"/>
      <c r="FLN145" s="172"/>
      <c r="FLO145" s="172"/>
      <c r="FLP145" s="172"/>
      <c r="FLQ145" s="172"/>
      <c r="FLR145" s="172"/>
      <c r="FLS145" s="172"/>
      <c r="FLT145" s="172"/>
      <c r="FLU145" s="172"/>
      <c r="FLV145" s="172"/>
      <c r="FLW145" s="172"/>
      <c r="FLX145" s="172"/>
      <c r="FLY145" s="172"/>
      <c r="FLZ145" s="172"/>
      <c r="FMA145" s="172"/>
      <c r="FMB145" s="172"/>
      <c r="FMC145" s="172"/>
      <c r="FMD145" s="172"/>
      <c r="FME145" s="172"/>
      <c r="FMF145" s="172"/>
      <c r="FMG145" s="172"/>
      <c r="FMH145" s="172"/>
      <c r="FMI145" s="172"/>
      <c r="FMJ145" s="172"/>
      <c r="FMK145" s="172"/>
      <c r="FML145" s="172"/>
      <c r="FMM145" s="172"/>
      <c r="FMN145" s="172"/>
      <c r="FMO145" s="172"/>
      <c r="FMP145" s="172"/>
      <c r="FMQ145" s="172"/>
      <c r="FMR145" s="172"/>
      <c r="FMS145" s="172"/>
      <c r="FMT145" s="172"/>
      <c r="FMU145" s="172"/>
      <c r="FMV145" s="172"/>
      <c r="FMW145" s="172"/>
      <c r="FMX145" s="172"/>
      <c r="FMY145" s="172"/>
      <c r="FMZ145" s="172"/>
      <c r="FNA145" s="172"/>
      <c r="FNB145" s="172"/>
      <c r="FNC145" s="172"/>
      <c r="FND145" s="172"/>
      <c r="FNE145" s="172"/>
      <c r="FNF145" s="172"/>
      <c r="FNG145" s="172"/>
      <c r="FNH145" s="172"/>
      <c r="FNI145" s="172"/>
      <c r="FNJ145" s="172"/>
      <c r="FNK145" s="172"/>
      <c r="FNL145" s="172"/>
      <c r="FNM145" s="172"/>
      <c r="FNN145" s="172"/>
      <c r="FNO145" s="172"/>
      <c r="FNP145" s="172"/>
      <c r="FNQ145" s="172"/>
      <c r="FNR145" s="172"/>
      <c r="FNS145" s="172"/>
      <c r="FNT145" s="172"/>
      <c r="FNU145" s="172"/>
      <c r="FNV145" s="172"/>
      <c r="FNW145" s="172"/>
      <c r="FNX145" s="172"/>
      <c r="FNY145" s="172"/>
      <c r="FNZ145" s="172"/>
      <c r="FOA145" s="172"/>
      <c r="FOB145" s="172"/>
      <c r="FOC145" s="172"/>
      <c r="FOD145" s="172"/>
      <c r="FOE145" s="172"/>
      <c r="FOF145" s="172"/>
      <c r="FOG145" s="172"/>
      <c r="FOH145" s="172"/>
      <c r="FOI145" s="172"/>
      <c r="FOJ145" s="172"/>
      <c r="FOK145" s="172"/>
      <c r="FOL145" s="172"/>
      <c r="FOM145" s="172"/>
      <c r="FON145" s="172"/>
      <c r="FOO145" s="172"/>
      <c r="FOP145" s="172"/>
      <c r="FOQ145" s="172"/>
      <c r="FOR145" s="172"/>
      <c r="FOS145" s="172"/>
      <c r="FOT145" s="172"/>
      <c r="FOU145" s="172"/>
      <c r="FOV145" s="172"/>
      <c r="FOW145" s="172"/>
      <c r="FOX145" s="172"/>
      <c r="FOY145" s="172"/>
      <c r="FOZ145" s="172"/>
      <c r="FPA145" s="172"/>
      <c r="FPB145" s="172"/>
      <c r="FPC145" s="172"/>
      <c r="FPD145" s="172"/>
      <c r="FPE145" s="172"/>
      <c r="FPF145" s="172"/>
      <c r="FPG145" s="172"/>
      <c r="FPH145" s="172"/>
      <c r="FPI145" s="172"/>
      <c r="FPJ145" s="172"/>
      <c r="FPK145" s="172"/>
      <c r="FPL145" s="172"/>
      <c r="FPM145" s="172"/>
      <c r="FPN145" s="172"/>
      <c r="FPO145" s="172"/>
      <c r="FPP145" s="172"/>
      <c r="FPQ145" s="172"/>
      <c r="FPR145" s="172"/>
      <c r="FPS145" s="172"/>
      <c r="FPT145" s="172"/>
      <c r="FPU145" s="172"/>
      <c r="FPV145" s="172"/>
      <c r="FPW145" s="172"/>
      <c r="FPX145" s="172"/>
      <c r="FPY145" s="172"/>
      <c r="FPZ145" s="172"/>
      <c r="FQA145" s="172"/>
      <c r="FQB145" s="172"/>
      <c r="FQC145" s="172"/>
      <c r="FQD145" s="172"/>
      <c r="FQE145" s="172"/>
      <c r="FQF145" s="172"/>
      <c r="FQG145" s="172"/>
      <c r="FQH145" s="172"/>
      <c r="FQI145" s="172"/>
      <c r="FQJ145" s="172"/>
      <c r="FQK145" s="172"/>
      <c r="FQL145" s="172"/>
      <c r="FQM145" s="172"/>
      <c r="FQN145" s="172"/>
      <c r="FQO145" s="172"/>
      <c r="FQP145" s="172"/>
      <c r="FQQ145" s="172"/>
      <c r="FQR145" s="172"/>
      <c r="FQS145" s="172"/>
      <c r="FQT145" s="172"/>
      <c r="FQU145" s="172"/>
      <c r="FQV145" s="172"/>
      <c r="FQW145" s="172"/>
      <c r="FQX145" s="172"/>
      <c r="FQY145" s="172"/>
      <c r="FQZ145" s="172"/>
      <c r="FRA145" s="172"/>
      <c r="FRB145" s="172"/>
      <c r="FRC145" s="172"/>
      <c r="FRD145" s="172"/>
      <c r="FRE145" s="172"/>
      <c r="FRF145" s="172"/>
      <c r="FRG145" s="172"/>
      <c r="FRH145" s="172"/>
      <c r="FRI145" s="172"/>
      <c r="FRJ145" s="172"/>
      <c r="FRK145" s="172"/>
      <c r="FRL145" s="172"/>
      <c r="FRM145" s="172"/>
      <c r="FRN145" s="172"/>
      <c r="FRO145" s="172"/>
      <c r="FRP145" s="172"/>
      <c r="FRQ145" s="172"/>
      <c r="FRR145" s="172"/>
      <c r="FRS145" s="172"/>
      <c r="FRT145" s="172"/>
      <c r="FRU145" s="172"/>
      <c r="FRV145" s="172"/>
      <c r="FRW145" s="172"/>
      <c r="FRX145" s="172"/>
      <c r="FRY145" s="172"/>
      <c r="FRZ145" s="172"/>
      <c r="FSA145" s="172"/>
      <c r="FSB145" s="172"/>
      <c r="FSC145" s="172"/>
      <c r="FSD145" s="172"/>
      <c r="FSE145" s="172"/>
      <c r="FSF145" s="172"/>
      <c r="FSG145" s="172"/>
      <c r="FSH145" s="172"/>
      <c r="FSI145" s="172"/>
      <c r="FSJ145" s="172"/>
      <c r="FSK145" s="172"/>
      <c r="FSL145" s="172"/>
      <c r="FSM145" s="172"/>
      <c r="FSN145" s="172"/>
      <c r="FSO145" s="172"/>
      <c r="FSP145" s="172"/>
      <c r="FSQ145" s="172"/>
      <c r="FSR145" s="172"/>
      <c r="FSS145" s="172"/>
      <c r="FST145" s="172"/>
      <c r="FSU145" s="172"/>
      <c r="FSV145" s="172"/>
      <c r="FSW145" s="172"/>
      <c r="FSX145" s="172"/>
      <c r="FSY145" s="172"/>
      <c r="FSZ145" s="172"/>
      <c r="FTA145" s="172"/>
      <c r="FTB145" s="172"/>
      <c r="FTC145" s="172"/>
      <c r="FTD145" s="172"/>
      <c r="FTE145" s="172"/>
      <c r="FTF145" s="172"/>
      <c r="FTG145" s="172"/>
      <c r="FTH145" s="172"/>
      <c r="FTI145" s="172"/>
      <c r="FTJ145" s="172"/>
      <c r="FTK145" s="172"/>
      <c r="FTL145" s="172"/>
      <c r="FTM145" s="172"/>
      <c r="FTN145" s="172"/>
      <c r="FTO145" s="172"/>
      <c r="FTP145" s="172"/>
      <c r="FTQ145" s="172"/>
      <c r="FTR145" s="172"/>
      <c r="FTS145" s="172"/>
      <c r="FTT145" s="172"/>
      <c r="FTU145" s="172"/>
      <c r="FTV145" s="172"/>
      <c r="FTW145" s="172"/>
      <c r="FTX145" s="172"/>
      <c r="FTY145" s="172"/>
      <c r="FTZ145" s="172"/>
      <c r="FUA145" s="172"/>
      <c r="FUB145" s="172"/>
      <c r="FUC145" s="172"/>
      <c r="FUD145" s="172"/>
      <c r="FUE145" s="172"/>
      <c r="FUF145" s="172"/>
      <c r="FUG145" s="172"/>
      <c r="FUH145" s="172"/>
      <c r="FUI145" s="172"/>
      <c r="FUJ145" s="172"/>
      <c r="FUK145" s="172"/>
      <c r="FUL145" s="172"/>
      <c r="FUM145" s="172"/>
      <c r="FUN145" s="172"/>
      <c r="FUO145" s="172"/>
      <c r="FUP145" s="172"/>
      <c r="FUQ145" s="172"/>
      <c r="FUR145" s="172"/>
      <c r="FUS145" s="172"/>
      <c r="FUT145" s="172"/>
      <c r="FUU145" s="172"/>
      <c r="FUV145" s="172"/>
      <c r="FUW145" s="172"/>
      <c r="FUX145" s="172"/>
      <c r="FUY145" s="172"/>
      <c r="FUZ145" s="172"/>
      <c r="FVA145" s="172"/>
      <c r="FVB145" s="172"/>
      <c r="FVC145" s="172"/>
      <c r="FVD145" s="172"/>
      <c r="FVE145" s="172"/>
      <c r="FVF145" s="172"/>
      <c r="FVG145" s="172"/>
      <c r="FVH145" s="172"/>
      <c r="FVI145" s="172"/>
      <c r="FVJ145" s="172"/>
      <c r="FVK145" s="172"/>
      <c r="FVL145" s="172"/>
      <c r="FVM145" s="172"/>
      <c r="FVN145" s="172"/>
      <c r="FVO145" s="172"/>
      <c r="FVP145" s="172"/>
      <c r="FVQ145" s="172"/>
      <c r="FVR145" s="172"/>
      <c r="FVS145" s="172"/>
      <c r="FVT145" s="172"/>
      <c r="FVU145" s="172"/>
      <c r="FVV145" s="172"/>
      <c r="FVW145" s="172"/>
      <c r="FVX145" s="172"/>
      <c r="FVY145" s="172"/>
      <c r="FVZ145" s="172"/>
      <c r="FWA145" s="172"/>
      <c r="FWB145" s="172"/>
      <c r="FWC145" s="172"/>
      <c r="FWD145" s="172"/>
      <c r="FWE145" s="172"/>
      <c r="FWF145" s="172"/>
      <c r="FWG145" s="172"/>
      <c r="FWH145" s="172"/>
      <c r="FWI145" s="172"/>
      <c r="FWJ145" s="172"/>
      <c r="FWK145" s="172"/>
      <c r="FWL145" s="172"/>
      <c r="FWM145" s="172"/>
      <c r="FWN145" s="172"/>
      <c r="FWO145" s="172"/>
      <c r="FWP145" s="172"/>
      <c r="FWQ145" s="172"/>
      <c r="FWR145" s="172"/>
      <c r="FWS145" s="172"/>
      <c r="FWT145" s="172"/>
      <c r="FWU145" s="172"/>
      <c r="FWV145" s="172"/>
      <c r="FWW145" s="172"/>
      <c r="FWX145" s="172"/>
      <c r="FWY145" s="172"/>
      <c r="FWZ145" s="172"/>
      <c r="FXA145" s="172"/>
      <c r="FXB145" s="172"/>
      <c r="FXC145" s="172"/>
      <c r="FXD145" s="172"/>
      <c r="FXE145" s="172"/>
      <c r="FXF145" s="172"/>
      <c r="FXG145" s="172"/>
      <c r="FXH145" s="172"/>
      <c r="FXI145" s="172"/>
      <c r="FXJ145" s="172"/>
      <c r="FXK145" s="172"/>
      <c r="FXL145" s="172"/>
      <c r="FXM145" s="172"/>
      <c r="FXN145" s="172"/>
      <c r="FXO145" s="172"/>
      <c r="FXP145" s="172"/>
      <c r="FXQ145" s="172"/>
      <c r="FXR145" s="172"/>
      <c r="FXS145" s="172"/>
      <c r="FXT145" s="172"/>
      <c r="FXU145" s="172"/>
      <c r="FXV145" s="172"/>
      <c r="FXW145" s="172"/>
      <c r="FXX145" s="172"/>
      <c r="FXY145" s="172"/>
      <c r="FXZ145" s="172"/>
      <c r="FYA145" s="172"/>
      <c r="FYB145" s="172"/>
      <c r="FYC145" s="172"/>
      <c r="FYD145" s="172"/>
      <c r="FYE145" s="172"/>
      <c r="FYF145" s="172"/>
      <c r="FYG145" s="172"/>
      <c r="FYH145" s="172"/>
      <c r="FYI145" s="172"/>
      <c r="FYJ145" s="172"/>
      <c r="FYK145" s="172"/>
      <c r="FYL145" s="172"/>
      <c r="FYM145" s="172"/>
      <c r="FYN145" s="172"/>
      <c r="FYO145" s="172"/>
      <c r="FYP145" s="172"/>
      <c r="FYQ145" s="172"/>
      <c r="FYR145" s="172"/>
      <c r="FYS145" s="172"/>
      <c r="FYT145" s="172"/>
      <c r="FYU145" s="172"/>
      <c r="FYV145" s="172"/>
      <c r="FYW145" s="172"/>
      <c r="FYX145" s="172"/>
      <c r="FYY145" s="172"/>
      <c r="FYZ145" s="172"/>
      <c r="FZA145" s="172"/>
      <c r="FZB145" s="172"/>
      <c r="FZC145" s="172"/>
      <c r="FZD145" s="172"/>
      <c r="FZE145" s="172"/>
      <c r="FZF145" s="172"/>
      <c r="FZG145" s="172"/>
      <c r="FZH145" s="172"/>
      <c r="FZI145" s="172"/>
      <c r="FZJ145" s="172"/>
      <c r="FZK145" s="172"/>
      <c r="FZL145" s="172"/>
      <c r="FZM145" s="172"/>
      <c r="FZN145" s="172"/>
      <c r="FZO145" s="172"/>
      <c r="FZP145" s="172"/>
      <c r="FZQ145" s="172"/>
      <c r="FZR145" s="172"/>
      <c r="FZS145" s="172"/>
      <c r="FZT145" s="172"/>
      <c r="FZU145" s="172"/>
      <c r="FZV145" s="172"/>
      <c r="FZW145" s="172"/>
      <c r="FZX145" s="172"/>
      <c r="FZY145" s="172"/>
      <c r="FZZ145" s="172"/>
      <c r="GAA145" s="172"/>
      <c r="GAB145" s="172"/>
      <c r="GAC145" s="172"/>
      <c r="GAD145" s="172"/>
      <c r="GAE145" s="172"/>
      <c r="GAF145" s="172"/>
      <c r="GAG145" s="172"/>
      <c r="GAH145" s="172"/>
      <c r="GAI145" s="172"/>
      <c r="GAJ145" s="172"/>
      <c r="GAK145" s="172"/>
      <c r="GAL145" s="172"/>
      <c r="GAM145" s="172"/>
      <c r="GAN145" s="172"/>
      <c r="GAO145" s="172"/>
      <c r="GAP145" s="172"/>
      <c r="GAQ145" s="172"/>
      <c r="GAR145" s="172"/>
      <c r="GAS145" s="172"/>
      <c r="GAT145" s="172"/>
      <c r="GAU145" s="172"/>
      <c r="GAV145" s="172"/>
      <c r="GAW145" s="172"/>
      <c r="GAX145" s="172"/>
      <c r="GAY145" s="172"/>
      <c r="GAZ145" s="172"/>
      <c r="GBA145" s="172"/>
      <c r="GBB145" s="172"/>
      <c r="GBC145" s="172"/>
      <c r="GBD145" s="172"/>
      <c r="GBE145" s="172"/>
      <c r="GBF145" s="172"/>
      <c r="GBG145" s="172"/>
      <c r="GBH145" s="172"/>
      <c r="GBI145" s="172"/>
      <c r="GBJ145" s="172"/>
      <c r="GBK145" s="172"/>
      <c r="GBL145" s="172"/>
      <c r="GBM145" s="172"/>
      <c r="GBN145" s="172"/>
      <c r="GBO145" s="172"/>
      <c r="GBP145" s="172"/>
      <c r="GBQ145" s="172"/>
      <c r="GBR145" s="172"/>
      <c r="GBS145" s="172"/>
      <c r="GBT145" s="172"/>
      <c r="GBU145" s="172"/>
      <c r="GBV145" s="172"/>
      <c r="GBW145" s="172"/>
      <c r="GBX145" s="172"/>
      <c r="GBY145" s="172"/>
      <c r="GBZ145" s="172"/>
      <c r="GCA145" s="172"/>
      <c r="GCB145" s="172"/>
      <c r="GCC145" s="172"/>
      <c r="GCD145" s="172"/>
      <c r="GCE145" s="172"/>
      <c r="GCF145" s="172"/>
      <c r="GCG145" s="172"/>
      <c r="GCH145" s="172"/>
      <c r="GCI145" s="172"/>
      <c r="GCJ145" s="172"/>
      <c r="GCK145" s="172"/>
      <c r="GCL145" s="172"/>
      <c r="GCM145" s="172"/>
      <c r="GCN145" s="172"/>
      <c r="GCO145" s="172"/>
      <c r="GCP145" s="172"/>
      <c r="GCQ145" s="172"/>
      <c r="GCR145" s="172"/>
      <c r="GCS145" s="172"/>
      <c r="GCT145" s="172"/>
      <c r="GCU145" s="172"/>
      <c r="GCV145" s="172"/>
      <c r="GCW145" s="172"/>
      <c r="GCX145" s="172"/>
      <c r="GCY145" s="172"/>
      <c r="GCZ145" s="172"/>
      <c r="GDA145" s="172"/>
      <c r="GDB145" s="172"/>
      <c r="GDC145" s="172"/>
      <c r="GDD145" s="172"/>
      <c r="GDE145" s="172"/>
      <c r="GDF145" s="172"/>
      <c r="GDG145" s="172"/>
      <c r="GDH145" s="172"/>
      <c r="GDI145" s="172"/>
      <c r="GDJ145" s="172"/>
      <c r="GDK145" s="172"/>
      <c r="GDL145" s="172"/>
      <c r="GDM145" s="172"/>
      <c r="GDN145" s="172"/>
      <c r="GDO145" s="172"/>
      <c r="GDP145" s="172"/>
      <c r="GDQ145" s="172"/>
      <c r="GDR145" s="172"/>
      <c r="GDS145" s="172"/>
      <c r="GDT145" s="172"/>
      <c r="GDU145" s="172"/>
      <c r="GDV145" s="172"/>
      <c r="GDW145" s="172"/>
      <c r="GDX145" s="172"/>
      <c r="GDY145" s="172"/>
      <c r="GDZ145" s="172"/>
      <c r="GEA145" s="172"/>
      <c r="GEB145" s="172"/>
      <c r="GEC145" s="172"/>
      <c r="GED145" s="172"/>
      <c r="GEE145" s="172"/>
      <c r="GEF145" s="172"/>
      <c r="GEG145" s="172"/>
      <c r="GEH145" s="172"/>
      <c r="GEI145" s="172"/>
      <c r="GEJ145" s="172"/>
      <c r="GEK145" s="172"/>
      <c r="GEL145" s="172"/>
      <c r="GEM145" s="172"/>
      <c r="GEN145" s="172"/>
      <c r="GEO145" s="172"/>
      <c r="GEP145" s="172"/>
      <c r="GEQ145" s="172"/>
      <c r="GER145" s="172"/>
      <c r="GES145" s="172"/>
      <c r="GET145" s="172"/>
      <c r="GEU145" s="172"/>
      <c r="GEV145" s="172"/>
      <c r="GEW145" s="172"/>
      <c r="GEX145" s="172"/>
      <c r="GEY145" s="172"/>
      <c r="GEZ145" s="172"/>
      <c r="GFA145" s="172"/>
      <c r="GFB145" s="172"/>
      <c r="GFC145" s="172"/>
      <c r="GFD145" s="172"/>
      <c r="GFE145" s="172"/>
      <c r="GFF145" s="172"/>
      <c r="GFG145" s="172"/>
      <c r="GFH145" s="172"/>
      <c r="GFI145" s="172"/>
      <c r="GFJ145" s="172"/>
      <c r="GFK145" s="172"/>
      <c r="GFL145" s="172"/>
      <c r="GFM145" s="172"/>
      <c r="GFN145" s="172"/>
      <c r="GFO145" s="172"/>
      <c r="GFP145" s="172"/>
      <c r="GFQ145" s="172"/>
      <c r="GFR145" s="172"/>
      <c r="GFS145" s="172"/>
      <c r="GFT145" s="172"/>
      <c r="GFU145" s="172"/>
      <c r="GFV145" s="172"/>
      <c r="GFW145" s="172"/>
      <c r="GFX145" s="172"/>
      <c r="GFY145" s="172"/>
      <c r="GFZ145" s="172"/>
      <c r="GGA145" s="172"/>
      <c r="GGB145" s="172"/>
      <c r="GGC145" s="172"/>
      <c r="GGD145" s="172"/>
      <c r="GGE145" s="172"/>
      <c r="GGF145" s="172"/>
      <c r="GGG145" s="172"/>
      <c r="GGH145" s="172"/>
      <c r="GGI145" s="172"/>
      <c r="GGJ145" s="172"/>
      <c r="GGK145" s="172"/>
      <c r="GGL145" s="172"/>
      <c r="GGM145" s="172"/>
      <c r="GGN145" s="172"/>
      <c r="GGO145" s="172"/>
      <c r="GGP145" s="172"/>
      <c r="GGQ145" s="172"/>
      <c r="GGR145" s="172"/>
      <c r="GGS145" s="172"/>
      <c r="GGT145" s="172"/>
      <c r="GGU145" s="172"/>
      <c r="GGV145" s="172"/>
      <c r="GGW145" s="172"/>
      <c r="GGX145" s="172"/>
      <c r="GGY145" s="172"/>
      <c r="GGZ145" s="172"/>
      <c r="GHA145" s="172"/>
      <c r="GHB145" s="172"/>
      <c r="GHC145" s="172"/>
      <c r="GHD145" s="172"/>
      <c r="GHE145" s="172"/>
      <c r="GHF145" s="172"/>
      <c r="GHG145" s="172"/>
      <c r="GHH145" s="172"/>
      <c r="GHI145" s="172"/>
      <c r="GHJ145" s="172"/>
      <c r="GHK145" s="172"/>
      <c r="GHL145" s="172"/>
      <c r="GHM145" s="172"/>
      <c r="GHN145" s="172"/>
      <c r="GHO145" s="172"/>
      <c r="GHP145" s="172"/>
      <c r="GHQ145" s="172"/>
      <c r="GHR145" s="172"/>
      <c r="GHS145" s="172"/>
      <c r="GHT145" s="172"/>
      <c r="GHU145" s="172"/>
      <c r="GHV145" s="172"/>
      <c r="GHW145" s="172"/>
      <c r="GHX145" s="172"/>
      <c r="GHY145" s="172"/>
      <c r="GHZ145" s="172"/>
      <c r="GIA145" s="172"/>
      <c r="GIB145" s="172"/>
      <c r="GIC145" s="172"/>
      <c r="GID145" s="172"/>
      <c r="GIE145" s="172"/>
      <c r="GIF145" s="172"/>
      <c r="GIG145" s="172"/>
      <c r="GIH145" s="172"/>
      <c r="GII145" s="172"/>
      <c r="GIJ145" s="172"/>
      <c r="GIK145" s="172"/>
      <c r="GIL145" s="172"/>
      <c r="GIM145" s="172"/>
      <c r="GIN145" s="172"/>
      <c r="GIO145" s="172"/>
      <c r="GIP145" s="172"/>
      <c r="GIQ145" s="172"/>
      <c r="GIR145" s="172"/>
      <c r="GIS145" s="172"/>
      <c r="GIT145" s="172"/>
      <c r="GIU145" s="172"/>
      <c r="GIV145" s="172"/>
      <c r="GIW145" s="172"/>
      <c r="GIX145" s="172"/>
      <c r="GIY145" s="172"/>
      <c r="GIZ145" s="172"/>
      <c r="GJA145" s="172"/>
      <c r="GJB145" s="172"/>
      <c r="GJC145" s="172"/>
      <c r="GJD145" s="172"/>
      <c r="GJE145" s="172"/>
      <c r="GJF145" s="172"/>
      <c r="GJG145" s="172"/>
      <c r="GJH145" s="172"/>
      <c r="GJI145" s="172"/>
      <c r="GJJ145" s="172"/>
      <c r="GJK145" s="172"/>
      <c r="GJL145" s="172"/>
      <c r="GJM145" s="172"/>
      <c r="GJN145" s="172"/>
      <c r="GJO145" s="172"/>
      <c r="GJP145" s="172"/>
      <c r="GJQ145" s="172"/>
      <c r="GJR145" s="172"/>
      <c r="GJS145" s="172"/>
      <c r="GJT145" s="172"/>
      <c r="GJU145" s="172"/>
      <c r="GJV145" s="172"/>
      <c r="GJW145" s="172"/>
      <c r="GJX145" s="172"/>
      <c r="GJY145" s="172"/>
      <c r="GJZ145" s="172"/>
      <c r="GKA145" s="172"/>
      <c r="GKB145" s="172"/>
      <c r="GKC145" s="172"/>
      <c r="GKD145" s="172"/>
      <c r="GKE145" s="172"/>
      <c r="GKF145" s="172"/>
      <c r="GKG145" s="172"/>
      <c r="GKH145" s="172"/>
      <c r="GKI145" s="172"/>
      <c r="GKJ145" s="172"/>
      <c r="GKK145" s="172"/>
      <c r="GKL145" s="172"/>
      <c r="GKM145" s="172"/>
      <c r="GKN145" s="172"/>
      <c r="GKO145" s="172"/>
      <c r="GKP145" s="172"/>
      <c r="GKQ145" s="172"/>
      <c r="GKR145" s="172"/>
      <c r="GKS145" s="172"/>
      <c r="GKT145" s="172"/>
      <c r="GKU145" s="172"/>
      <c r="GKV145" s="172"/>
      <c r="GKW145" s="172"/>
      <c r="GKX145" s="172"/>
      <c r="GKY145" s="172"/>
      <c r="GKZ145" s="172"/>
      <c r="GLA145" s="172"/>
      <c r="GLB145" s="172"/>
      <c r="GLC145" s="172"/>
      <c r="GLD145" s="172"/>
      <c r="GLE145" s="172"/>
      <c r="GLF145" s="172"/>
      <c r="GLG145" s="172"/>
      <c r="GLH145" s="172"/>
      <c r="GLI145" s="172"/>
      <c r="GLJ145" s="172"/>
      <c r="GLK145" s="172"/>
      <c r="GLL145" s="172"/>
      <c r="GLM145" s="172"/>
      <c r="GLN145" s="172"/>
      <c r="GLO145" s="172"/>
      <c r="GLP145" s="172"/>
      <c r="GLQ145" s="172"/>
      <c r="GLR145" s="172"/>
      <c r="GLS145" s="172"/>
      <c r="GLT145" s="172"/>
      <c r="GLU145" s="172"/>
      <c r="GLV145" s="172"/>
      <c r="GLW145" s="172"/>
      <c r="GLX145" s="172"/>
      <c r="GLY145" s="172"/>
      <c r="GLZ145" s="172"/>
      <c r="GMA145" s="172"/>
      <c r="GMB145" s="172"/>
      <c r="GMC145" s="172"/>
      <c r="GMD145" s="172"/>
      <c r="GME145" s="172"/>
      <c r="GMF145" s="172"/>
      <c r="GMG145" s="172"/>
      <c r="GMH145" s="172"/>
      <c r="GMI145" s="172"/>
      <c r="GMJ145" s="172"/>
      <c r="GMK145" s="172"/>
      <c r="GML145" s="172"/>
      <c r="GMM145" s="172"/>
      <c r="GMN145" s="172"/>
      <c r="GMO145" s="172"/>
      <c r="GMP145" s="172"/>
      <c r="GMQ145" s="172"/>
      <c r="GMR145" s="172"/>
      <c r="GMS145" s="172"/>
      <c r="GMT145" s="172"/>
      <c r="GMU145" s="172"/>
      <c r="GMV145" s="172"/>
      <c r="GMW145" s="172"/>
      <c r="GMX145" s="172"/>
      <c r="GMY145" s="172"/>
      <c r="GMZ145" s="172"/>
      <c r="GNA145" s="172"/>
      <c r="GNB145" s="172"/>
      <c r="GNC145" s="172"/>
      <c r="GND145" s="172"/>
      <c r="GNE145" s="172"/>
      <c r="GNF145" s="172"/>
      <c r="GNG145" s="172"/>
      <c r="GNH145" s="172"/>
      <c r="GNI145" s="172"/>
      <c r="GNJ145" s="172"/>
      <c r="GNK145" s="172"/>
      <c r="GNL145" s="172"/>
      <c r="GNM145" s="172"/>
      <c r="GNN145" s="172"/>
      <c r="GNO145" s="172"/>
      <c r="GNP145" s="172"/>
      <c r="GNQ145" s="172"/>
      <c r="GNR145" s="172"/>
      <c r="GNS145" s="172"/>
      <c r="GNT145" s="172"/>
      <c r="GNU145" s="172"/>
      <c r="GNV145" s="172"/>
      <c r="GNW145" s="172"/>
      <c r="GNX145" s="172"/>
      <c r="GNY145" s="172"/>
      <c r="GNZ145" s="172"/>
      <c r="GOA145" s="172"/>
      <c r="GOB145" s="172"/>
      <c r="GOC145" s="172"/>
      <c r="GOD145" s="172"/>
      <c r="GOE145" s="172"/>
      <c r="GOF145" s="172"/>
      <c r="GOG145" s="172"/>
      <c r="GOH145" s="172"/>
      <c r="GOI145" s="172"/>
      <c r="GOJ145" s="172"/>
      <c r="GOK145" s="172"/>
      <c r="GOL145" s="172"/>
      <c r="GOM145" s="172"/>
      <c r="GON145" s="172"/>
      <c r="GOO145" s="172"/>
      <c r="GOP145" s="172"/>
      <c r="GOQ145" s="172"/>
      <c r="GOR145" s="172"/>
      <c r="GOS145" s="172"/>
      <c r="GOT145" s="172"/>
      <c r="GOU145" s="172"/>
      <c r="GOV145" s="172"/>
      <c r="GOW145" s="172"/>
      <c r="GOX145" s="172"/>
      <c r="GOY145" s="172"/>
      <c r="GOZ145" s="172"/>
      <c r="GPA145" s="172"/>
      <c r="GPB145" s="172"/>
      <c r="GPC145" s="172"/>
      <c r="GPD145" s="172"/>
      <c r="GPE145" s="172"/>
      <c r="GPF145" s="172"/>
      <c r="GPG145" s="172"/>
      <c r="GPH145" s="172"/>
      <c r="GPI145" s="172"/>
      <c r="GPJ145" s="172"/>
      <c r="GPK145" s="172"/>
      <c r="GPL145" s="172"/>
      <c r="GPM145" s="172"/>
      <c r="GPN145" s="172"/>
      <c r="GPO145" s="172"/>
      <c r="GPP145" s="172"/>
      <c r="GPQ145" s="172"/>
      <c r="GPR145" s="172"/>
      <c r="GPS145" s="172"/>
      <c r="GPT145" s="172"/>
      <c r="GPU145" s="172"/>
      <c r="GPV145" s="172"/>
      <c r="GPW145" s="172"/>
      <c r="GPX145" s="172"/>
      <c r="GPY145" s="172"/>
      <c r="GPZ145" s="172"/>
      <c r="GQA145" s="172"/>
      <c r="GQB145" s="172"/>
      <c r="GQC145" s="172"/>
      <c r="GQD145" s="172"/>
      <c r="GQE145" s="172"/>
      <c r="GQF145" s="172"/>
      <c r="GQG145" s="172"/>
      <c r="GQH145" s="172"/>
      <c r="GQI145" s="172"/>
      <c r="GQJ145" s="172"/>
      <c r="GQK145" s="172"/>
      <c r="GQL145" s="172"/>
      <c r="GQM145" s="172"/>
      <c r="GQN145" s="172"/>
      <c r="GQO145" s="172"/>
      <c r="GQP145" s="172"/>
      <c r="GQQ145" s="172"/>
      <c r="GQR145" s="172"/>
      <c r="GQS145" s="172"/>
      <c r="GQT145" s="172"/>
      <c r="GQU145" s="172"/>
      <c r="GQV145" s="172"/>
      <c r="GQW145" s="172"/>
      <c r="GQX145" s="172"/>
      <c r="GQY145" s="172"/>
      <c r="GQZ145" s="172"/>
      <c r="GRA145" s="172"/>
      <c r="GRB145" s="172"/>
      <c r="GRC145" s="172"/>
      <c r="GRD145" s="172"/>
      <c r="GRE145" s="172"/>
      <c r="GRF145" s="172"/>
      <c r="GRG145" s="172"/>
      <c r="GRH145" s="172"/>
      <c r="GRI145" s="172"/>
      <c r="GRJ145" s="172"/>
      <c r="GRK145" s="172"/>
      <c r="GRL145" s="172"/>
      <c r="GRM145" s="172"/>
      <c r="GRN145" s="172"/>
      <c r="GRO145" s="172"/>
      <c r="GRP145" s="172"/>
      <c r="GRQ145" s="172"/>
      <c r="GRR145" s="172"/>
      <c r="GRS145" s="172"/>
      <c r="GRT145" s="172"/>
      <c r="GRU145" s="172"/>
      <c r="GRV145" s="172"/>
      <c r="GRW145" s="172"/>
      <c r="GRX145" s="172"/>
      <c r="GRY145" s="172"/>
      <c r="GRZ145" s="172"/>
      <c r="GSA145" s="172"/>
      <c r="GSB145" s="172"/>
      <c r="GSC145" s="172"/>
      <c r="GSD145" s="172"/>
      <c r="GSE145" s="172"/>
      <c r="GSF145" s="172"/>
      <c r="GSG145" s="172"/>
      <c r="GSH145" s="172"/>
      <c r="GSI145" s="172"/>
      <c r="GSJ145" s="172"/>
      <c r="GSK145" s="172"/>
      <c r="GSL145" s="172"/>
      <c r="GSM145" s="172"/>
      <c r="GSN145" s="172"/>
      <c r="GSO145" s="172"/>
      <c r="GSP145" s="172"/>
      <c r="GSQ145" s="172"/>
      <c r="GSR145" s="172"/>
      <c r="GSS145" s="172"/>
      <c r="GST145" s="172"/>
      <c r="GSU145" s="172"/>
      <c r="GSV145" s="172"/>
      <c r="GSW145" s="172"/>
      <c r="GSX145" s="172"/>
      <c r="GSY145" s="172"/>
      <c r="GSZ145" s="172"/>
      <c r="GTA145" s="172"/>
      <c r="GTB145" s="172"/>
      <c r="GTC145" s="172"/>
      <c r="GTD145" s="172"/>
      <c r="GTE145" s="172"/>
      <c r="GTF145" s="172"/>
      <c r="GTG145" s="172"/>
      <c r="GTH145" s="172"/>
      <c r="GTI145" s="172"/>
      <c r="GTJ145" s="172"/>
      <c r="GTK145" s="172"/>
      <c r="GTL145" s="172"/>
      <c r="GTM145" s="172"/>
      <c r="GTN145" s="172"/>
      <c r="GTO145" s="172"/>
      <c r="GTP145" s="172"/>
      <c r="GTQ145" s="172"/>
      <c r="GTR145" s="172"/>
      <c r="GTS145" s="172"/>
      <c r="GTT145" s="172"/>
      <c r="GTU145" s="172"/>
      <c r="GTV145" s="172"/>
      <c r="GTW145" s="172"/>
      <c r="GTX145" s="172"/>
      <c r="GTY145" s="172"/>
      <c r="GTZ145" s="172"/>
      <c r="GUA145" s="172"/>
      <c r="GUB145" s="172"/>
      <c r="GUC145" s="172"/>
      <c r="GUD145" s="172"/>
      <c r="GUE145" s="172"/>
      <c r="GUF145" s="172"/>
      <c r="GUG145" s="172"/>
      <c r="GUH145" s="172"/>
      <c r="GUI145" s="172"/>
      <c r="GUJ145" s="172"/>
      <c r="GUK145" s="172"/>
      <c r="GUL145" s="172"/>
      <c r="GUM145" s="172"/>
      <c r="GUN145" s="172"/>
      <c r="GUO145" s="172"/>
      <c r="GUP145" s="172"/>
      <c r="GUQ145" s="172"/>
      <c r="GUR145" s="172"/>
      <c r="GUS145" s="172"/>
      <c r="GUT145" s="172"/>
      <c r="GUU145" s="172"/>
      <c r="GUV145" s="172"/>
      <c r="GUW145" s="172"/>
      <c r="GUX145" s="172"/>
      <c r="GUY145" s="172"/>
      <c r="GUZ145" s="172"/>
      <c r="GVA145" s="172"/>
      <c r="GVB145" s="172"/>
      <c r="GVC145" s="172"/>
      <c r="GVD145" s="172"/>
      <c r="GVE145" s="172"/>
      <c r="GVF145" s="172"/>
      <c r="GVG145" s="172"/>
      <c r="GVH145" s="172"/>
      <c r="GVI145" s="172"/>
      <c r="GVJ145" s="172"/>
      <c r="GVK145" s="172"/>
      <c r="GVL145" s="172"/>
      <c r="GVM145" s="172"/>
      <c r="GVN145" s="172"/>
      <c r="GVO145" s="172"/>
      <c r="GVP145" s="172"/>
      <c r="GVQ145" s="172"/>
      <c r="GVR145" s="172"/>
      <c r="GVS145" s="172"/>
      <c r="GVT145" s="172"/>
      <c r="GVU145" s="172"/>
      <c r="GVV145" s="172"/>
      <c r="GVW145" s="172"/>
      <c r="GVX145" s="172"/>
      <c r="GVY145" s="172"/>
      <c r="GVZ145" s="172"/>
      <c r="GWA145" s="172"/>
      <c r="GWB145" s="172"/>
      <c r="GWC145" s="172"/>
      <c r="GWD145" s="172"/>
      <c r="GWE145" s="172"/>
      <c r="GWF145" s="172"/>
      <c r="GWG145" s="172"/>
      <c r="GWH145" s="172"/>
      <c r="GWI145" s="172"/>
      <c r="GWJ145" s="172"/>
      <c r="GWK145" s="172"/>
      <c r="GWL145" s="172"/>
      <c r="GWM145" s="172"/>
      <c r="GWN145" s="172"/>
      <c r="GWO145" s="172"/>
      <c r="GWP145" s="172"/>
      <c r="GWQ145" s="172"/>
      <c r="GWR145" s="172"/>
      <c r="GWS145" s="172"/>
      <c r="GWT145" s="172"/>
      <c r="GWU145" s="172"/>
      <c r="GWV145" s="172"/>
      <c r="GWW145" s="172"/>
      <c r="GWX145" s="172"/>
      <c r="GWY145" s="172"/>
      <c r="GWZ145" s="172"/>
      <c r="GXA145" s="172"/>
      <c r="GXB145" s="172"/>
      <c r="GXC145" s="172"/>
      <c r="GXD145" s="172"/>
      <c r="GXE145" s="172"/>
      <c r="GXF145" s="172"/>
      <c r="GXG145" s="172"/>
      <c r="GXH145" s="172"/>
      <c r="GXI145" s="172"/>
      <c r="GXJ145" s="172"/>
      <c r="GXK145" s="172"/>
      <c r="GXL145" s="172"/>
      <c r="GXM145" s="172"/>
      <c r="GXN145" s="172"/>
      <c r="GXO145" s="172"/>
      <c r="GXP145" s="172"/>
      <c r="GXQ145" s="172"/>
      <c r="GXR145" s="172"/>
      <c r="GXS145" s="172"/>
      <c r="GXT145" s="172"/>
      <c r="GXU145" s="172"/>
      <c r="GXV145" s="172"/>
      <c r="GXW145" s="172"/>
      <c r="GXX145" s="172"/>
      <c r="GXY145" s="172"/>
      <c r="GXZ145" s="172"/>
      <c r="GYA145" s="172"/>
      <c r="GYB145" s="172"/>
      <c r="GYC145" s="172"/>
      <c r="GYD145" s="172"/>
      <c r="GYE145" s="172"/>
      <c r="GYF145" s="172"/>
      <c r="GYG145" s="172"/>
      <c r="GYH145" s="172"/>
      <c r="GYI145" s="172"/>
      <c r="GYJ145" s="172"/>
      <c r="GYK145" s="172"/>
      <c r="GYL145" s="172"/>
      <c r="GYM145" s="172"/>
      <c r="GYN145" s="172"/>
      <c r="GYO145" s="172"/>
      <c r="GYP145" s="172"/>
      <c r="GYQ145" s="172"/>
      <c r="GYR145" s="172"/>
      <c r="GYS145" s="172"/>
      <c r="GYT145" s="172"/>
      <c r="GYU145" s="172"/>
      <c r="GYV145" s="172"/>
      <c r="GYW145" s="172"/>
      <c r="GYX145" s="172"/>
      <c r="GYY145" s="172"/>
      <c r="GYZ145" s="172"/>
      <c r="GZA145" s="172"/>
      <c r="GZB145" s="172"/>
      <c r="GZC145" s="172"/>
      <c r="GZD145" s="172"/>
      <c r="GZE145" s="172"/>
      <c r="GZF145" s="172"/>
      <c r="GZG145" s="172"/>
      <c r="GZH145" s="172"/>
      <c r="GZI145" s="172"/>
      <c r="GZJ145" s="172"/>
      <c r="GZK145" s="172"/>
      <c r="GZL145" s="172"/>
      <c r="GZM145" s="172"/>
      <c r="GZN145" s="172"/>
      <c r="GZO145" s="172"/>
      <c r="GZP145" s="172"/>
      <c r="GZQ145" s="172"/>
      <c r="GZR145" s="172"/>
      <c r="GZS145" s="172"/>
      <c r="GZT145" s="172"/>
      <c r="GZU145" s="172"/>
      <c r="GZV145" s="172"/>
      <c r="GZW145" s="172"/>
      <c r="GZX145" s="172"/>
      <c r="GZY145" s="172"/>
      <c r="GZZ145" s="172"/>
      <c r="HAA145" s="172"/>
      <c r="HAB145" s="172"/>
      <c r="HAC145" s="172"/>
      <c r="HAD145" s="172"/>
      <c r="HAE145" s="172"/>
      <c r="HAF145" s="172"/>
      <c r="HAG145" s="172"/>
      <c r="HAH145" s="172"/>
      <c r="HAI145" s="172"/>
      <c r="HAJ145" s="172"/>
      <c r="HAK145" s="172"/>
      <c r="HAL145" s="172"/>
      <c r="HAM145" s="172"/>
      <c r="HAN145" s="172"/>
      <c r="HAO145" s="172"/>
      <c r="HAP145" s="172"/>
      <c r="HAQ145" s="172"/>
      <c r="HAR145" s="172"/>
      <c r="HAS145" s="172"/>
      <c r="HAT145" s="172"/>
      <c r="HAU145" s="172"/>
      <c r="HAV145" s="172"/>
      <c r="HAW145" s="172"/>
      <c r="HAX145" s="172"/>
      <c r="HAY145" s="172"/>
      <c r="HAZ145" s="172"/>
      <c r="HBA145" s="172"/>
      <c r="HBB145" s="172"/>
      <c r="HBC145" s="172"/>
      <c r="HBD145" s="172"/>
      <c r="HBE145" s="172"/>
      <c r="HBF145" s="172"/>
      <c r="HBG145" s="172"/>
      <c r="HBH145" s="172"/>
      <c r="HBI145" s="172"/>
      <c r="HBJ145" s="172"/>
      <c r="HBK145" s="172"/>
      <c r="HBL145" s="172"/>
      <c r="HBM145" s="172"/>
      <c r="HBN145" s="172"/>
      <c r="HBO145" s="172"/>
      <c r="HBP145" s="172"/>
      <c r="HBQ145" s="172"/>
      <c r="HBR145" s="172"/>
      <c r="HBS145" s="172"/>
      <c r="HBT145" s="172"/>
      <c r="HBU145" s="172"/>
      <c r="HBV145" s="172"/>
      <c r="HBW145" s="172"/>
      <c r="HBX145" s="172"/>
      <c r="HBY145" s="172"/>
      <c r="HBZ145" s="172"/>
      <c r="HCA145" s="172"/>
      <c r="HCB145" s="172"/>
      <c r="HCC145" s="172"/>
      <c r="HCD145" s="172"/>
      <c r="HCE145" s="172"/>
      <c r="HCF145" s="172"/>
      <c r="HCG145" s="172"/>
      <c r="HCH145" s="172"/>
      <c r="HCI145" s="172"/>
      <c r="HCJ145" s="172"/>
      <c r="HCK145" s="172"/>
      <c r="HCL145" s="172"/>
      <c r="HCM145" s="172"/>
      <c r="HCN145" s="172"/>
      <c r="HCO145" s="172"/>
      <c r="HCP145" s="172"/>
      <c r="HCQ145" s="172"/>
      <c r="HCR145" s="172"/>
      <c r="HCS145" s="172"/>
      <c r="HCT145" s="172"/>
      <c r="HCU145" s="172"/>
      <c r="HCV145" s="172"/>
      <c r="HCW145" s="172"/>
      <c r="HCX145" s="172"/>
      <c r="HCY145" s="172"/>
      <c r="HCZ145" s="172"/>
      <c r="HDA145" s="172"/>
      <c r="HDB145" s="172"/>
      <c r="HDC145" s="172"/>
      <c r="HDD145" s="172"/>
      <c r="HDE145" s="172"/>
      <c r="HDF145" s="172"/>
      <c r="HDG145" s="172"/>
      <c r="HDH145" s="172"/>
      <c r="HDI145" s="172"/>
      <c r="HDJ145" s="172"/>
      <c r="HDK145" s="172"/>
      <c r="HDL145" s="172"/>
      <c r="HDM145" s="172"/>
      <c r="HDN145" s="172"/>
      <c r="HDO145" s="172"/>
      <c r="HDP145" s="172"/>
      <c r="HDQ145" s="172"/>
      <c r="HDR145" s="172"/>
      <c r="HDS145" s="172"/>
      <c r="HDT145" s="172"/>
      <c r="HDU145" s="172"/>
      <c r="HDV145" s="172"/>
      <c r="HDW145" s="172"/>
      <c r="HDX145" s="172"/>
      <c r="HDY145" s="172"/>
      <c r="HDZ145" s="172"/>
      <c r="HEA145" s="172"/>
      <c r="HEB145" s="172"/>
      <c r="HEC145" s="172"/>
      <c r="HED145" s="172"/>
      <c r="HEE145" s="172"/>
      <c r="HEF145" s="172"/>
      <c r="HEG145" s="172"/>
      <c r="HEH145" s="172"/>
      <c r="HEI145" s="172"/>
      <c r="HEJ145" s="172"/>
      <c r="HEK145" s="172"/>
      <c r="HEL145" s="172"/>
      <c r="HEM145" s="172"/>
      <c r="HEN145" s="172"/>
      <c r="HEO145" s="172"/>
      <c r="HEP145" s="172"/>
      <c r="HEQ145" s="172"/>
      <c r="HER145" s="172"/>
      <c r="HES145" s="172"/>
      <c r="HET145" s="172"/>
      <c r="HEU145" s="172"/>
      <c r="HEV145" s="172"/>
      <c r="HEW145" s="172"/>
      <c r="HEX145" s="172"/>
      <c r="HEY145" s="172"/>
      <c r="HEZ145" s="172"/>
      <c r="HFA145" s="172"/>
      <c r="HFB145" s="172"/>
      <c r="HFC145" s="172"/>
      <c r="HFD145" s="172"/>
      <c r="HFE145" s="172"/>
      <c r="HFF145" s="172"/>
      <c r="HFG145" s="172"/>
      <c r="HFH145" s="172"/>
      <c r="HFI145" s="172"/>
      <c r="HFJ145" s="172"/>
      <c r="HFK145" s="172"/>
      <c r="HFL145" s="172"/>
      <c r="HFM145" s="172"/>
      <c r="HFN145" s="172"/>
      <c r="HFO145" s="172"/>
      <c r="HFP145" s="172"/>
      <c r="HFQ145" s="172"/>
      <c r="HFR145" s="172"/>
      <c r="HFS145" s="172"/>
      <c r="HFT145" s="172"/>
      <c r="HFU145" s="172"/>
      <c r="HFV145" s="172"/>
      <c r="HFW145" s="172"/>
      <c r="HFX145" s="172"/>
      <c r="HFY145" s="172"/>
      <c r="HFZ145" s="172"/>
      <c r="HGA145" s="172"/>
      <c r="HGB145" s="172"/>
      <c r="HGC145" s="172"/>
      <c r="HGD145" s="172"/>
      <c r="HGE145" s="172"/>
      <c r="HGF145" s="172"/>
      <c r="HGG145" s="172"/>
      <c r="HGH145" s="172"/>
      <c r="HGI145" s="172"/>
      <c r="HGJ145" s="172"/>
      <c r="HGK145" s="172"/>
      <c r="HGL145" s="172"/>
      <c r="HGM145" s="172"/>
      <c r="HGN145" s="172"/>
      <c r="HGO145" s="172"/>
      <c r="HGP145" s="172"/>
      <c r="HGQ145" s="172"/>
      <c r="HGR145" s="172"/>
      <c r="HGS145" s="172"/>
      <c r="HGT145" s="172"/>
      <c r="HGU145" s="172"/>
      <c r="HGV145" s="172"/>
      <c r="HGW145" s="172"/>
      <c r="HGX145" s="172"/>
      <c r="HGY145" s="172"/>
      <c r="HGZ145" s="172"/>
      <c r="HHA145" s="172"/>
      <c r="HHB145" s="172"/>
      <c r="HHC145" s="172"/>
      <c r="HHD145" s="172"/>
      <c r="HHE145" s="172"/>
      <c r="HHF145" s="172"/>
      <c r="HHG145" s="172"/>
      <c r="HHH145" s="172"/>
      <c r="HHI145" s="172"/>
      <c r="HHJ145" s="172"/>
      <c r="HHK145" s="172"/>
      <c r="HHL145" s="172"/>
      <c r="HHM145" s="172"/>
      <c r="HHN145" s="172"/>
      <c r="HHO145" s="172"/>
      <c r="HHP145" s="172"/>
      <c r="HHQ145" s="172"/>
      <c r="HHR145" s="172"/>
      <c r="HHS145" s="172"/>
      <c r="HHT145" s="172"/>
      <c r="HHU145" s="172"/>
      <c r="HHV145" s="172"/>
      <c r="HHW145" s="172"/>
      <c r="HHX145" s="172"/>
      <c r="HHY145" s="172"/>
      <c r="HHZ145" s="172"/>
      <c r="HIA145" s="172"/>
      <c r="HIB145" s="172"/>
      <c r="HIC145" s="172"/>
      <c r="HID145" s="172"/>
      <c r="HIE145" s="172"/>
      <c r="HIF145" s="172"/>
      <c r="HIG145" s="172"/>
      <c r="HIH145" s="172"/>
      <c r="HII145" s="172"/>
      <c r="HIJ145" s="172"/>
      <c r="HIK145" s="172"/>
      <c r="HIL145" s="172"/>
      <c r="HIM145" s="172"/>
      <c r="HIN145" s="172"/>
      <c r="HIO145" s="172"/>
      <c r="HIP145" s="172"/>
      <c r="HIQ145" s="172"/>
      <c r="HIR145" s="172"/>
      <c r="HIS145" s="172"/>
      <c r="HIT145" s="172"/>
      <c r="HIU145" s="172"/>
      <c r="HIV145" s="172"/>
      <c r="HIW145" s="172"/>
      <c r="HIX145" s="172"/>
      <c r="HIY145" s="172"/>
      <c r="HIZ145" s="172"/>
      <c r="HJA145" s="172"/>
      <c r="HJB145" s="172"/>
      <c r="HJC145" s="172"/>
      <c r="HJD145" s="172"/>
      <c r="HJE145" s="172"/>
      <c r="HJF145" s="172"/>
      <c r="HJG145" s="172"/>
      <c r="HJH145" s="172"/>
      <c r="HJI145" s="172"/>
      <c r="HJJ145" s="172"/>
      <c r="HJK145" s="172"/>
      <c r="HJL145" s="172"/>
      <c r="HJM145" s="172"/>
      <c r="HJN145" s="172"/>
      <c r="HJO145" s="172"/>
      <c r="HJP145" s="172"/>
      <c r="HJQ145" s="172"/>
      <c r="HJR145" s="172"/>
      <c r="HJS145" s="172"/>
      <c r="HJT145" s="172"/>
      <c r="HJU145" s="172"/>
      <c r="HJV145" s="172"/>
      <c r="HJW145" s="172"/>
      <c r="HJX145" s="172"/>
      <c r="HJY145" s="172"/>
      <c r="HJZ145" s="172"/>
      <c r="HKA145" s="172"/>
      <c r="HKB145" s="172"/>
      <c r="HKC145" s="172"/>
      <c r="HKD145" s="172"/>
      <c r="HKE145" s="172"/>
      <c r="HKF145" s="172"/>
      <c r="HKG145" s="172"/>
      <c r="HKH145" s="172"/>
      <c r="HKI145" s="172"/>
      <c r="HKJ145" s="172"/>
      <c r="HKK145" s="172"/>
      <c r="HKL145" s="172"/>
      <c r="HKM145" s="172"/>
      <c r="HKN145" s="172"/>
      <c r="HKO145" s="172"/>
      <c r="HKP145" s="172"/>
      <c r="HKQ145" s="172"/>
      <c r="HKR145" s="172"/>
      <c r="HKS145" s="172"/>
      <c r="HKT145" s="172"/>
      <c r="HKU145" s="172"/>
      <c r="HKV145" s="172"/>
      <c r="HKW145" s="172"/>
      <c r="HKX145" s="172"/>
      <c r="HKY145" s="172"/>
      <c r="HKZ145" s="172"/>
      <c r="HLA145" s="172"/>
      <c r="HLB145" s="172"/>
      <c r="HLC145" s="172"/>
      <c r="HLD145" s="172"/>
      <c r="HLE145" s="172"/>
      <c r="HLF145" s="172"/>
      <c r="HLG145" s="172"/>
      <c r="HLH145" s="172"/>
      <c r="HLI145" s="172"/>
      <c r="HLJ145" s="172"/>
      <c r="HLK145" s="172"/>
      <c r="HLL145" s="172"/>
      <c r="HLM145" s="172"/>
      <c r="HLN145" s="172"/>
      <c r="HLO145" s="172"/>
      <c r="HLP145" s="172"/>
      <c r="HLQ145" s="172"/>
      <c r="HLR145" s="172"/>
      <c r="HLS145" s="172"/>
      <c r="HLT145" s="172"/>
      <c r="HLU145" s="172"/>
      <c r="HLV145" s="172"/>
      <c r="HLW145" s="172"/>
      <c r="HLX145" s="172"/>
      <c r="HLY145" s="172"/>
      <c r="HLZ145" s="172"/>
      <c r="HMA145" s="172"/>
      <c r="HMB145" s="172"/>
      <c r="HMC145" s="172"/>
      <c r="HMD145" s="172"/>
      <c r="HME145" s="172"/>
      <c r="HMF145" s="172"/>
      <c r="HMG145" s="172"/>
      <c r="HMH145" s="172"/>
      <c r="HMI145" s="172"/>
      <c r="HMJ145" s="172"/>
      <c r="HMK145" s="172"/>
      <c r="HML145" s="172"/>
      <c r="HMM145" s="172"/>
      <c r="HMN145" s="172"/>
      <c r="HMO145" s="172"/>
      <c r="HMP145" s="172"/>
      <c r="HMQ145" s="172"/>
      <c r="HMR145" s="172"/>
      <c r="HMS145" s="172"/>
      <c r="HMT145" s="172"/>
      <c r="HMU145" s="172"/>
      <c r="HMV145" s="172"/>
      <c r="HMW145" s="172"/>
      <c r="HMX145" s="172"/>
      <c r="HMY145" s="172"/>
      <c r="HMZ145" s="172"/>
      <c r="HNA145" s="172"/>
      <c r="HNB145" s="172"/>
      <c r="HNC145" s="172"/>
      <c r="HND145" s="172"/>
      <c r="HNE145" s="172"/>
      <c r="HNF145" s="172"/>
      <c r="HNG145" s="172"/>
      <c r="HNH145" s="172"/>
      <c r="HNI145" s="172"/>
      <c r="HNJ145" s="172"/>
      <c r="HNK145" s="172"/>
      <c r="HNL145" s="172"/>
      <c r="HNM145" s="172"/>
      <c r="HNN145" s="172"/>
      <c r="HNO145" s="172"/>
      <c r="HNP145" s="172"/>
      <c r="HNQ145" s="172"/>
      <c r="HNR145" s="172"/>
      <c r="HNS145" s="172"/>
      <c r="HNT145" s="172"/>
      <c r="HNU145" s="172"/>
      <c r="HNV145" s="172"/>
      <c r="HNW145" s="172"/>
      <c r="HNX145" s="172"/>
      <c r="HNY145" s="172"/>
      <c r="HNZ145" s="172"/>
      <c r="HOA145" s="172"/>
      <c r="HOB145" s="172"/>
      <c r="HOC145" s="172"/>
      <c r="HOD145" s="172"/>
      <c r="HOE145" s="172"/>
      <c r="HOF145" s="172"/>
      <c r="HOG145" s="172"/>
      <c r="HOH145" s="172"/>
      <c r="HOI145" s="172"/>
      <c r="HOJ145" s="172"/>
      <c r="HOK145" s="172"/>
      <c r="HOL145" s="172"/>
      <c r="HOM145" s="172"/>
      <c r="HON145" s="172"/>
      <c r="HOO145" s="172"/>
      <c r="HOP145" s="172"/>
      <c r="HOQ145" s="172"/>
      <c r="HOR145" s="172"/>
      <c r="HOS145" s="172"/>
      <c r="HOT145" s="172"/>
      <c r="HOU145" s="172"/>
      <c r="HOV145" s="172"/>
      <c r="HOW145" s="172"/>
      <c r="HOX145" s="172"/>
      <c r="HOY145" s="172"/>
      <c r="HOZ145" s="172"/>
      <c r="HPA145" s="172"/>
      <c r="HPB145" s="172"/>
      <c r="HPC145" s="172"/>
      <c r="HPD145" s="172"/>
      <c r="HPE145" s="172"/>
      <c r="HPF145" s="172"/>
      <c r="HPG145" s="172"/>
      <c r="HPH145" s="172"/>
      <c r="HPI145" s="172"/>
      <c r="HPJ145" s="172"/>
      <c r="HPK145" s="172"/>
      <c r="HPL145" s="172"/>
      <c r="HPM145" s="172"/>
      <c r="HPN145" s="172"/>
      <c r="HPO145" s="172"/>
      <c r="HPP145" s="172"/>
      <c r="HPQ145" s="172"/>
      <c r="HPR145" s="172"/>
      <c r="HPS145" s="172"/>
      <c r="HPT145" s="172"/>
      <c r="HPU145" s="172"/>
      <c r="HPV145" s="172"/>
      <c r="HPW145" s="172"/>
      <c r="HPX145" s="172"/>
      <c r="HPY145" s="172"/>
      <c r="HPZ145" s="172"/>
      <c r="HQA145" s="172"/>
      <c r="HQB145" s="172"/>
      <c r="HQC145" s="172"/>
      <c r="HQD145" s="172"/>
      <c r="HQE145" s="172"/>
      <c r="HQF145" s="172"/>
      <c r="HQG145" s="172"/>
      <c r="HQH145" s="172"/>
      <c r="HQI145" s="172"/>
      <c r="HQJ145" s="172"/>
      <c r="HQK145" s="172"/>
      <c r="HQL145" s="172"/>
      <c r="HQM145" s="172"/>
      <c r="HQN145" s="172"/>
      <c r="HQO145" s="172"/>
      <c r="HQP145" s="172"/>
      <c r="HQQ145" s="172"/>
      <c r="HQR145" s="172"/>
      <c r="HQS145" s="172"/>
      <c r="HQT145" s="172"/>
      <c r="HQU145" s="172"/>
      <c r="HQV145" s="172"/>
      <c r="HQW145" s="172"/>
      <c r="HQX145" s="172"/>
      <c r="HQY145" s="172"/>
      <c r="HQZ145" s="172"/>
      <c r="HRA145" s="172"/>
      <c r="HRB145" s="172"/>
      <c r="HRC145" s="172"/>
      <c r="HRD145" s="172"/>
      <c r="HRE145" s="172"/>
      <c r="HRF145" s="172"/>
      <c r="HRG145" s="172"/>
      <c r="HRH145" s="172"/>
      <c r="HRI145" s="172"/>
      <c r="HRJ145" s="172"/>
      <c r="HRK145" s="172"/>
      <c r="HRL145" s="172"/>
      <c r="HRM145" s="172"/>
      <c r="HRN145" s="172"/>
      <c r="HRO145" s="172"/>
      <c r="HRP145" s="172"/>
      <c r="HRQ145" s="172"/>
      <c r="HRR145" s="172"/>
      <c r="HRS145" s="172"/>
      <c r="HRT145" s="172"/>
      <c r="HRU145" s="172"/>
      <c r="HRV145" s="172"/>
      <c r="HRW145" s="172"/>
      <c r="HRX145" s="172"/>
      <c r="HRY145" s="172"/>
      <c r="HRZ145" s="172"/>
      <c r="HSA145" s="172"/>
      <c r="HSB145" s="172"/>
      <c r="HSC145" s="172"/>
      <c r="HSD145" s="172"/>
      <c r="HSE145" s="172"/>
      <c r="HSF145" s="172"/>
      <c r="HSG145" s="172"/>
      <c r="HSH145" s="172"/>
      <c r="HSI145" s="172"/>
      <c r="HSJ145" s="172"/>
      <c r="HSK145" s="172"/>
      <c r="HSL145" s="172"/>
      <c r="HSM145" s="172"/>
      <c r="HSN145" s="172"/>
      <c r="HSO145" s="172"/>
      <c r="HSP145" s="172"/>
      <c r="HSQ145" s="172"/>
      <c r="HSR145" s="172"/>
      <c r="HSS145" s="172"/>
      <c r="HST145" s="172"/>
      <c r="HSU145" s="172"/>
      <c r="HSV145" s="172"/>
      <c r="HSW145" s="172"/>
      <c r="HSX145" s="172"/>
      <c r="HSY145" s="172"/>
      <c r="HSZ145" s="172"/>
      <c r="HTA145" s="172"/>
      <c r="HTB145" s="172"/>
      <c r="HTC145" s="172"/>
      <c r="HTD145" s="172"/>
      <c r="HTE145" s="172"/>
      <c r="HTF145" s="172"/>
      <c r="HTG145" s="172"/>
      <c r="HTH145" s="172"/>
      <c r="HTI145" s="172"/>
      <c r="HTJ145" s="172"/>
      <c r="HTK145" s="172"/>
      <c r="HTL145" s="172"/>
      <c r="HTM145" s="172"/>
      <c r="HTN145" s="172"/>
      <c r="HTO145" s="172"/>
      <c r="HTP145" s="172"/>
      <c r="HTQ145" s="172"/>
      <c r="HTR145" s="172"/>
      <c r="HTS145" s="172"/>
      <c r="HTT145" s="172"/>
      <c r="HTU145" s="172"/>
      <c r="HTV145" s="172"/>
      <c r="HTW145" s="172"/>
      <c r="HTX145" s="172"/>
      <c r="HTY145" s="172"/>
      <c r="HTZ145" s="172"/>
      <c r="HUA145" s="172"/>
      <c r="HUB145" s="172"/>
      <c r="HUC145" s="172"/>
      <c r="HUD145" s="172"/>
      <c r="HUE145" s="172"/>
      <c r="HUF145" s="172"/>
      <c r="HUG145" s="172"/>
      <c r="HUH145" s="172"/>
      <c r="HUI145" s="172"/>
      <c r="HUJ145" s="172"/>
      <c r="HUK145" s="172"/>
      <c r="HUL145" s="172"/>
      <c r="HUM145" s="172"/>
      <c r="HUN145" s="172"/>
      <c r="HUO145" s="172"/>
      <c r="HUP145" s="172"/>
      <c r="HUQ145" s="172"/>
      <c r="HUR145" s="172"/>
      <c r="HUS145" s="172"/>
      <c r="HUT145" s="172"/>
      <c r="HUU145" s="172"/>
      <c r="HUV145" s="172"/>
      <c r="HUW145" s="172"/>
      <c r="HUX145" s="172"/>
      <c r="HUY145" s="172"/>
      <c r="HUZ145" s="172"/>
      <c r="HVA145" s="172"/>
      <c r="HVB145" s="172"/>
      <c r="HVC145" s="172"/>
      <c r="HVD145" s="172"/>
      <c r="HVE145" s="172"/>
      <c r="HVF145" s="172"/>
      <c r="HVG145" s="172"/>
      <c r="HVH145" s="172"/>
      <c r="HVI145" s="172"/>
      <c r="HVJ145" s="172"/>
      <c r="HVK145" s="172"/>
      <c r="HVL145" s="172"/>
      <c r="HVM145" s="172"/>
      <c r="HVN145" s="172"/>
      <c r="HVO145" s="172"/>
      <c r="HVP145" s="172"/>
      <c r="HVQ145" s="172"/>
      <c r="HVR145" s="172"/>
      <c r="HVS145" s="172"/>
      <c r="HVT145" s="172"/>
      <c r="HVU145" s="172"/>
      <c r="HVV145" s="172"/>
      <c r="HVW145" s="172"/>
      <c r="HVX145" s="172"/>
      <c r="HVY145" s="172"/>
      <c r="HVZ145" s="172"/>
      <c r="HWA145" s="172"/>
      <c r="HWB145" s="172"/>
      <c r="HWC145" s="172"/>
      <c r="HWD145" s="172"/>
      <c r="HWE145" s="172"/>
      <c r="HWF145" s="172"/>
      <c r="HWG145" s="172"/>
      <c r="HWH145" s="172"/>
      <c r="HWI145" s="172"/>
      <c r="HWJ145" s="172"/>
      <c r="HWK145" s="172"/>
      <c r="HWL145" s="172"/>
      <c r="HWM145" s="172"/>
      <c r="HWN145" s="172"/>
      <c r="HWO145" s="172"/>
      <c r="HWP145" s="172"/>
      <c r="HWQ145" s="172"/>
      <c r="HWR145" s="172"/>
      <c r="HWS145" s="172"/>
      <c r="HWT145" s="172"/>
      <c r="HWU145" s="172"/>
      <c r="HWV145" s="172"/>
      <c r="HWW145" s="172"/>
      <c r="HWX145" s="172"/>
      <c r="HWY145" s="172"/>
      <c r="HWZ145" s="172"/>
      <c r="HXA145" s="172"/>
      <c r="HXB145" s="172"/>
      <c r="HXC145" s="172"/>
      <c r="HXD145" s="172"/>
      <c r="HXE145" s="172"/>
      <c r="HXF145" s="172"/>
      <c r="HXG145" s="172"/>
      <c r="HXH145" s="172"/>
      <c r="HXI145" s="172"/>
      <c r="HXJ145" s="172"/>
      <c r="HXK145" s="172"/>
      <c r="HXL145" s="172"/>
      <c r="HXM145" s="172"/>
      <c r="HXN145" s="172"/>
      <c r="HXO145" s="172"/>
      <c r="HXP145" s="172"/>
      <c r="HXQ145" s="172"/>
      <c r="HXR145" s="172"/>
      <c r="HXS145" s="172"/>
      <c r="HXT145" s="172"/>
      <c r="HXU145" s="172"/>
      <c r="HXV145" s="172"/>
      <c r="HXW145" s="172"/>
      <c r="HXX145" s="172"/>
      <c r="HXY145" s="172"/>
      <c r="HXZ145" s="172"/>
      <c r="HYA145" s="172"/>
      <c r="HYB145" s="172"/>
      <c r="HYC145" s="172"/>
      <c r="HYD145" s="172"/>
      <c r="HYE145" s="172"/>
      <c r="HYF145" s="172"/>
      <c r="HYG145" s="172"/>
      <c r="HYH145" s="172"/>
      <c r="HYI145" s="172"/>
      <c r="HYJ145" s="172"/>
      <c r="HYK145" s="172"/>
      <c r="HYL145" s="172"/>
      <c r="HYM145" s="172"/>
      <c r="HYN145" s="172"/>
      <c r="HYO145" s="172"/>
      <c r="HYP145" s="172"/>
      <c r="HYQ145" s="172"/>
      <c r="HYR145" s="172"/>
      <c r="HYS145" s="172"/>
      <c r="HYT145" s="172"/>
      <c r="HYU145" s="172"/>
      <c r="HYV145" s="172"/>
      <c r="HYW145" s="172"/>
      <c r="HYX145" s="172"/>
      <c r="HYY145" s="172"/>
      <c r="HYZ145" s="172"/>
      <c r="HZA145" s="172"/>
      <c r="HZB145" s="172"/>
      <c r="HZC145" s="172"/>
      <c r="HZD145" s="172"/>
      <c r="HZE145" s="172"/>
      <c r="HZF145" s="172"/>
      <c r="HZG145" s="172"/>
      <c r="HZH145" s="172"/>
      <c r="HZI145" s="172"/>
      <c r="HZJ145" s="172"/>
      <c r="HZK145" s="172"/>
      <c r="HZL145" s="172"/>
      <c r="HZM145" s="172"/>
      <c r="HZN145" s="172"/>
      <c r="HZO145" s="172"/>
      <c r="HZP145" s="172"/>
      <c r="HZQ145" s="172"/>
      <c r="HZR145" s="172"/>
      <c r="HZS145" s="172"/>
      <c r="HZT145" s="172"/>
      <c r="HZU145" s="172"/>
      <c r="HZV145" s="172"/>
      <c r="HZW145" s="172"/>
      <c r="HZX145" s="172"/>
      <c r="HZY145" s="172"/>
      <c r="HZZ145" s="172"/>
      <c r="IAA145" s="172"/>
      <c r="IAB145" s="172"/>
      <c r="IAC145" s="172"/>
      <c r="IAD145" s="172"/>
      <c r="IAE145" s="172"/>
      <c r="IAF145" s="172"/>
      <c r="IAG145" s="172"/>
      <c r="IAH145" s="172"/>
      <c r="IAI145" s="172"/>
      <c r="IAJ145" s="172"/>
      <c r="IAK145" s="172"/>
      <c r="IAL145" s="172"/>
      <c r="IAM145" s="172"/>
      <c r="IAN145" s="172"/>
      <c r="IAO145" s="172"/>
      <c r="IAP145" s="172"/>
      <c r="IAQ145" s="172"/>
      <c r="IAR145" s="172"/>
      <c r="IAS145" s="172"/>
      <c r="IAT145" s="172"/>
      <c r="IAU145" s="172"/>
      <c r="IAV145" s="172"/>
      <c r="IAW145" s="172"/>
      <c r="IAX145" s="172"/>
      <c r="IAY145" s="172"/>
      <c r="IAZ145" s="172"/>
      <c r="IBA145" s="172"/>
      <c r="IBB145" s="172"/>
      <c r="IBC145" s="172"/>
      <c r="IBD145" s="172"/>
      <c r="IBE145" s="172"/>
      <c r="IBF145" s="172"/>
      <c r="IBG145" s="172"/>
      <c r="IBH145" s="172"/>
      <c r="IBI145" s="172"/>
      <c r="IBJ145" s="172"/>
      <c r="IBK145" s="172"/>
      <c r="IBL145" s="172"/>
      <c r="IBM145" s="172"/>
      <c r="IBN145" s="172"/>
      <c r="IBO145" s="172"/>
      <c r="IBP145" s="172"/>
      <c r="IBQ145" s="172"/>
      <c r="IBR145" s="172"/>
      <c r="IBS145" s="172"/>
      <c r="IBT145" s="172"/>
      <c r="IBU145" s="172"/>
      <c r="IBV145" s="172"/>
      <c r="IBW145" s="172"/>
      <c r="IBX145" s="172"/>
      <c r="IBY145" s="172"/>
      <c r="IBZ145" s="172"/>
      <c r="ICA145" s="172"/>
      <c r="ICB145" s="172"/>
      <c r="ICC145" s="172"/>
      <c r="ICD145" s="172"/>
      <c r="ICE145" s="172"/>
      <c r="ICF145" s="172"/>
      <c r="ICG145" s="172"/>
      <c r="ICH145" s="172"/>
      <c r="ICI145" s="172"/>
      <c r="ICJ145" s="172"/>
      <c r="ICK145" s="172"/>
      <c r="ICL145" s="172"/>
      <c r="ICM145" s="172"/>
      <c r="ICN145" s="172"/>
      <c r="ICO145" s="172"/>
      <c r="ICP145" s="172"/>
      <c r="ICQ145" s="172"/>
      <c r="ICR145" s="172"/>
      <c r="ICS145" s="172"/>
      <c r="ICT145" s="172"/>
      <c r="ICU145" s="172"/>
      <c r="ICV145" s="172"/>
      <c r="ICW145" s="172"/>
      <c r="ICX145" s="172"/>
      <c r="ICY145" s="172"/>
      <c r="ICZ145" s="172"/>
      <c r="IDA145" s="172"/>
      <c r="IDB145" s="172"/>
      <c r="IDC145" s="172"/>
      <c r="IDD145" s="172"/>
      <c r="IDE145" s="172"/>
      <c r="IDF145" s="172"/>
      <c r="IDG145" s="172"/>
      <c r="IDH145" s="172"/>
      <c r="IDI145" s="172"/>
      <c r="IDJ145" s="172"/>
      <c r="IDK145" s="172"/>
      <c r="IDL145" s="172"/>
      <c r="IDM145" s="172"/>
      <c r="IDN145" s="172"/>
      <c r="IDO145" s="172"/>
      <c r="IDP145" s="172"/>
      <c r="IDQ145" s="172"/>
      <c r="IDR145" s="172"/>
      <c r="IDS145" s="172"/>
      <c r="IDT145" s="172"/>
      <c r="IDU145" s="172"/>
      <c r="IDV145" s="172"/>
      <c r="IDW145" s="172"/>
      <c r="IDX145" s="172"/>
      <c r="IDY145" s="172"/>
      <c r="IDZ145" s="172"/>
      <c r="IEA145" s="172"/>
      <c r="IEB145" s="172"/>
      <c r="IEC145" s="172"/>
      <c r="IED145" s="172"/>
      <c r="IEE145" s="172"/>
      <c r="IEF145" s="172"/>
      <c r="IEG145" s="172"/>
      <c r="IEH145" s="172"/>
      <c r="IEI145" s="172"/>
      <c r="IEJ145" s="172"/>
      <c r="IEK145" s="172"/>
      <c r="IEL145" s="172"/>
      <c r="IEM145" s="172"/>
      <c r="IEN145" s="172"/>
      <c r="IEO145" s="172"/>
      <c r="IEP145" s="172"/>
      <c r="IEQ145" s="172"/>
      <c r="IER145" s="172"/>
      <c r="IES145" s="172"/>
      <c r="IET145" s="172"/>
      <c r="IEU145" s="172"/>
      <c r="IEV145" s="172"/>
      <c r="IEW145" s="172"/>
      <c r="IEX145" s="172"/>
      <c r="IEY145" s="172"/>
      <c r="IEZ145" s="172"/>
      <c r="IFA145" s="172"/>
      <c r="IFB145" s="172"/>
      <c r="IFC145" s="172"/>
      <c r="IFD145" s="172"/>
      <c r="IFE145" s="172"/>
      <c r="IFF145" s="172"/>
      <c r="IFG145" s="172"/>
      <c r="IFH145" s="172"/>
      <c r="IFI145" s="172"/>
      <c r="IFJ145" s="172"/>
      <c r="IFK145" s="172"/>
      <c r="IFL145" s="172"/>
      <c r="IFM145" s="172"/>
      <c r="IFN145" s="172"/>
      <c r="IFO145" s="172"/>
      <c r="IFP145" s="172"/>
      <c r="IFQ145" s="172"/>
      <c r="IFR145" s="172"/>
      <c r="IFS145" s="172"/>
      <c r="IFT145" s="172"/>
      <c r="IFU145" s="172"/>
      <c r="IFV145" s="172"/>
      <c r="IFW145" s="172"/>
      <c r="IFX145" s="172"/>
      <c r="IFY145" s="172"/>
      <c r="IFZ145" s="172"/>
      <c r="IGA145" s="172"/>
      <c r="IGB145" s="172"/>
      <c r="IGC145" s="172"/>
      <c r="IGD145" s="172"/>
      <c r="IGE145" s="172"/>
      <c r="IGF145" s="172"/>
      <c r="IGG145" s="172"/>
      <c r="IGH145" s="172"/>
      <c r="IGI145" s="172"/>
      <c r="IGJ145" s="172"/>
      <c r="IGK145" s="172"/>
      <c r="IGL145" s="172"/>
      <c r="IGM145" s="172"/>
      <c r="IGN145" s="172"/>
      <c r="IGO145" s="172"/>
      <c r="IGP145" s="172"/>
      <c r="IGQ145" s="172"/>
      <c r="IGR145" s="172"/>
      <c r="IGS145" s="172"/>
      <c r="IGT145" s="172"/>
      <c r="IGU145" s="172"/>
      <c r="IGV145" s="172"/>
      <c r="IGW145" s="172"/>
      <c r="IGX145" s="172"/>
      <c r="IGY145" s="172"/>
      <c r="IGZ145" s="172"/>
      <c r="IHA145" s="172"/>
      <c r="IHB145" s="172"/>
      <c r="IHC145" s="172"/>
      <c r="IHD145" s="172"/>
      <c r="IHE145" s="172"/>
      <c r="IHF145" s="172"/>
      <c r="IHG145" s="172"/>
      <c r="IHH145" s="172"/>
      <c r="IHI145" s="172"/>
      <c r="IHJ145" s="172"/>
      <c r="IHK145" s="172"/>
      <c r="IHL145" s="172"/>
      <c r="IHM145" s="172"/>
      <c r="IHN145" s="172"/>
      <c r="IHO145" s="172"/>
      <c r="IHP145" s="172"/>
      <c r="IHQ145" s="172"/>
      <c r="IHR145" s="172"/>
      <c r="IHS145" s="172"/>
      <c r="IHT145" s="172"/>
      <c r="IHU145" s="172"/>
      <c r="IHV145" s="172"/>
      <c r="IHW145" s="172"/>
      <c r="IHX145" s="172"/>
      <c r="IHY145" s="172"/>
      <c r="IHZ145" s="172"/>
      <c r="IIA145" s="172"/>
      <c r="IIB145" s="172"/>
      <c r="IIC145" s="172"/>
      <c r="IID145" s="172"/>
      <c r="IIE145" s="172"/>
      <c r="IIF145" s="172"/>
      <c r="IIG145" s="172"/>
      <c r="IIH145" s="172"/>
      <c r="III145" s="172"/>
      <c r="IIJ145" s="172"/>
      <c r="IIK145" s="172"/>
      <c r="IIL145" s="172"/>
      <c r="IIM145" s="172"/>
      <c r="IIN145" s="172"/>
      <c r="IIO145" s="172"/>
      <c r="IIP145" s="172"/>
      <c r="IIQ145" s="172"/>
      <c r="IIR145" s="172"/>
      <c r="IIS145" s="172"/>
      <c r="IIT145" s="172"/>
      <c r="IIU145" s="172"/>
      <c r="IIV145" s="172"/>
      <c r="IIW145" s="172"/>
      <c r="IIX145" s="172"/>
      <c r="IIY145" s="172"/>
      <c r="IIZ145" s="172"/>
      <c r="IJA145" s="172"/>
      <c r="IJB145" s="172"/>
      <c r="IJC145" s="172"/>
      <c r="IJD145" s="172"/>
      <c r="IJE145" s="172"/>
      <c r="IJF145" s="172"/>
      <c r="IJG145" s="172"/>
      <c r="IJH145" s="172"/>
      <c r="IJI145" s="172"/>
      <c r="IJJ145" s="172"/>
      <c r="IJK145" s="172"/>
      <c r="IJL145" s="172"/>
      <c r="IJM145" s="172"/>
      <c r="IJN145" s="172"/>
      <c r="IJO145" s="172"/>
      <c r="IJP145" s="172"/>
      <c r="IJQ145" s="172"/>
      <c r="IJR145" s="172"/>
      <c r="IJS145" s="172"/>
      <c r="IJT145" s="172"/>
      <c r="IJU145" s="172"/>
      <c r="IJV145" s="172"/>
      <c r="IJW145" s="172"/>
      <c r="IJX145" s="172"/>
      <c r="IJY145" s="172"/>
      <c r="IJZ145" s="172"/>
      <c r="IKA145" s="172"/>
      <c r="IKB145" s="172"/>
      <c r="IKC145" s="172"/>
      <c r="IKD145" s="172"/>
      <c r="IKE145" s="172"/>
      <c r="IKF145" s="172"/>
      <c r="IKG145" s="172"/>
      <c r="IKH145" s="172"/>
      <c r="IKI145" s="172"/>
      <c r="IKJ145" s="172"/>
      <c r="IKK145" s="172"/>
      <c r="IKL145" s="172"/>
      <c r="IKM145" s="172"/>
      <c r="IKN145" s="172"/>
      <c r="IKO145" s="172"/>
      <c r="IKP145" s="172"/>
      <c r="IKQ145" s="172"/>
      <c r="IKR145" s="172"/>
      <c r="IKS145" s="172"/>
      <c r="IKT145" s="172"/>
      <c r="IKU145" s="172"/>
      <c r="IKV145" s="172"/>
      <c r="IKW145" s="172"/>
      <c r="IKX145" s="172"/>
      <c r="IKY145" s="172"/>
      <c r="IKZ145" s="172"/>
      <c r="ILA145" s="172"/>
      <c r="ILB145" s="172"/>
      <c r="ILC145" s="172"/>
      <c r="ILD145" s="172"/>
      <c r="ILE145" s="172"/>
      <c r="ILF145" s="172"/>
      <c r="ILG145" s="172"/>
      <c r="ILH145" s="172"/>
      <c r="ILI145" s="172"/>
      <c r="ILJ145" s="172"/>
      <c r="ILK145" s="172"/>
      <c r="ILL145" s="172"/>
      <c r="ILM145" s="172"/>
      <c r="ILN145" s="172"/>
      <c r="ILO145" s="172"/>
      <c r="ILP145" s="172"/>
      <c r="ILQ145" s="172"/>
      <c r="ILR145" s="172"/>
      <c r="ILS145" s="172"/>
      <c r="ILT145" s="172"/>
      <c r="ILU145" s="172"/>
      <c r="ILV145" s="172"/>
      <c r="ILW145" s="172"/>
      <c r="ILX145" s="172"/>
      <c r="ILY145" s="172"/>
      <c r="ILZ145" s="172"/>
      <c r="IMA145" s="172"/>
      <c r="IMB145" s="172"/>
      <c r="IMC145" s="172"/>
      <c r="IMD145" s="172"/>
      <c r="IME145" s="172"/>
      <c r="IMF145" s="172"/>
      <c r="IMG145" s="172"/>
      <c r="IMH145" s="172"/>
      <c r="IMI145" s="172"/>
      <c r="IMJ145" s="172"/>
      <c r="IMK145" s="172"/>
      <c r="IML145" s="172"/>
      <c r="IMM145" s="172"/>
      <c r="IMN145" s="172"/>
      <c r="IMO145" s="172"/>
      <c r="IMP145" s="172"/>
      <c r="IMQ145" s="172"/>
      <c r="IMR145" s="172"/>
      <c r="IMS145" s="172"/>
      <c r="IMT145" s="172"/>
      <c r="IMU145" s="172"/>
      <c r="IMV145" s="172"/>
      <c r="IMW145" s="172"/>
      <c r="IMX145" s="172"/>
      <c r="IMY145" s="172"/>
      <c r="IMZ145" s="172"/>
      <c r="INA145" s="172"/>
      <c r="INB145" s="172"/>
      <c r="INC145" s="172"/>
      <c r="IND145" s="172"/>
      <c r="INE145" s="172"/>
      <c r="INF145" s="172"/>
      <c r="ING145" s="172"/>
      <c r="INH145" s="172"/>
      <c r="INI145" s="172"/>
      <c r="INJ145" s="172"/>
      <c r="INK145" s="172"/>
      <c r="INL145" s="172"/>
      <c r="INM145" s="172"/>
      <c r="INN145" s="172"/>
      <c r="INO145" s="172"/>
      <c r="INP145" s="172"/>
      <c r="INQ145" s="172"/>
      <c r="INR145" s="172"/>
      <c r="INS145" s="172"/>
      <c r="INT145" s="172"/>
      <c r="INU145" s="172"/>
      <c r="INV145" s="172"/>
      <c r="INW145" s="172"/>
      <c r="INX145" s="172"/>
      <c r="INY145" s="172"/>
      <c r="INZ145" s="172"/>
      <c r="IOA145" s="172"/>
      <c r="IOB145" s="172"/>
      <c r="IOC145" s="172"/>
      <c r="IOD145" s="172"/>
      <c r="IOE145" s="172"/>
      <c r="IOF145" s="172"/>
      <c r="IOG145" s="172"/>
      <c r="IOH145" s="172"/>
      <c r="IOI145" s="172"/>
      <c r="IOJ145" s="172"/>
      <c r="IOK145" s="172"/>
      <c r="IOL145" s="172"/>
      <c r="IOM145" s="172"/>
      <c r="ION145" s="172"/>
      <c r="IOO145" s="172"/>
      <c r="IOP145" s="172"/>
      <c r="IOQ145" s="172"/>
      <c r="IOR145" s="172"/>
      <c r="IOS145" s="172"/>
      <c r="IOT145" s="172"/>
      <c r="IOU145" s="172"/>
      <c r="IOV145" s="172"/>
      <c r="IOW145" s="172"/>
      <c r="IOX145" s="172"/>
      <c r="IOY145" s="172"/>
      <c r="IOZ145" s="172"/>
      <c r="IPA145" s="172"/>
      <c r="IPB145" s="172"/>
      <c r="IPC145" s="172"/>
      <c r="IPD145" s="172"/>
      <c r="IPE145" s="172"/>
      <c r="IPF145" s="172"/>
      <c r="IPG145" s="172"/>
      <c r="IPH145" s="172"/>
      <c r="IPI145" s="172"/>
      <c r="IPJ145" s="172"/>
      <c r="IPK145" s="172"/>
      <c r="IPL145" s="172"/>
      <c r="IPM145" s="172"/>
      <c r="IPN145" s="172"/>
      <c r="IPO145" s="172"/>
      <c r="IPP145" s="172"/>
      <c r="IPQ145" s="172"/>
      <c r="IPR145" s="172"/>
      <c r="IPS145" s="172"/>
      <c r="IPT145" s="172"/>
      <c r="IPU145" s="172"/>
      <c r="IPV145" s="172"/>
      <c r="IPW145" s="172"/>
      <c r="IPX145" s="172"/>
      <c r="IPY145" s="172"/>
      <c r="IPZ145" s="172"/>
      <c r="IQA145" s="172"/>
      <c r="IQB145" s="172"/>
      <c r="IQC145" s="172"/>
      <c r="IQD145" s="172"/>
      <c r="IQE145" s="172"/>
      <c r="IQF145" s="172"/>
      <c r="IQG145" s="172"/>
      <c r="IQH145" s="172"/>
      <c r="IQI145" s="172"/>
      <c r="IQJ145" s="172"/>
      <c r="IQK145" s="172"/>
      <c r="IQL145" s="172"/>
      <c r="IQM145" s="172"/>
      <c r="IQN145" s="172"/>
      <c r="IQO145" s="172"/>
      <c r="IQP145" s="172"/>
      <c r="IQQ145" s="172"/>
      <c r="IQR145" s="172"/>
      <c r="IQS145" s="172"/>
      <c r="IQT145" s="172"/>
      <c r="IQU145" s="172"/>
      <c r="IQV145" s="172"/>
      <c r="IQW145" s="172"/>
      <c r="IQX145" s="172"/>
      <c r="IQY145" s="172"/>
      <c r="IQZ145" s="172"/>
      <c r="IRA145" s="172"/>
      <c r="IRB145" s="172"/>
      <c r="IRC145" s="172"/>
      <c r="IRD145" s="172"/>
      <c r="IRE145" s="172"/>
      <c r="IRF145" s="172"/>
      <c r="IRG145" s="172"/>
      <c r="IRH145" s="172"/>
      <c r="IRI145" s="172"/>
      <c r="IRJ145" s="172"/>
      <c r="IRK145" s="172"/>
      <c r="IRL145" s="172"/>
      <c r="IRM145" s="172"/>
      <c r="IRN145" s="172"/>
      <c r="IRO145" s="172"/>
      <c r="IRP145" s="172"/>
      <c r="IRQ145" s="172"/>
      <c r="IRR145" s="172"/>
      <c r="IRS145" s="172"/>
      <c r="IRT145" s="172"/>
      <c r="IRU145" s="172"/>
      <c r="IRV145" s="172"/>
      <c r="IRW145" s="172"/>
      <c r="IRX145" s="172"/>
      <c r="IRY145" s="172"/>
      <c r="IRZ145" s="172"/>
      <c r="ISA145" s="172"/>
      <c r="ISB145" s="172"/>
      <c r="ISC145" s="172"/>
      <c r="ISD145" s="172"/>
      <c r="ISE145" s="172"/>
      <c r="ISF145" s="172"/>
      <c r="ISG145" s="172"/>
      <c r="ISH145" s="172"/>
      <c r="ISI145" s="172"/>
      <c r="ISJ145" s="172"/>
      <c r="ISK145" s="172"/>
      <c r="ISL145" s="172"/>
      <c r="ISM145" s="172"/>
      <c r="ISN145" s="172"/>
      <c r="ISO145" s="172"/>
      <c r="ISP145" s="172"/>
      <c r="ISQ145" s="172"/>
      <c r="ISR145" s="172"/>
      <c r="ISS145" s="172"/>
      <c r="IST145" s="172"/>
      <c r="ISU145" s="172"/>
      <c r="ISV145" s="172"/>
      <c r="ISW145" s="172"/>
      <c r="ISX145" s="172"/>
      <c r="ISY145" s="172"/>
      <c r="ISZ145" s="172"/>
      <c r="ITA145" s="172"/>
      <c r="ITB145" s="172"/>
      <c r="ITC145" s="172"/>
      <c r="ITD145" s="172"/>
      <c r="ITE145" s="172"/>
      <c r="ITF145" s="172"/>
      <c r="ITG145" s="172"/>
      <c r="ITH145" s="172"/>
      <c r="ITI145" s="172"/>
      <c r="ITJ145" s="172"/>
      <c r="ITK145" s="172"/>
      <c r="ITL145" s="172"/>
      <c r="ITM145" s="172"/>
      <c r="ITN145" s="172"/>
      <c r="ITO145" s="172"/>
      <c r="ITP145" s="172"/>
      <c r="ITQ145" s="172"/>
      <c r="ITR145" s="172"/>
      <c r="ITS145" s="172"/>
      <c r="ITT145" s="172"/>
      <c r="ITU145" s="172"/>
      <c r="ITV145" s="172"/>
      <c r="ITW145" s="172"/>
      <c r="ITX145" s="172"/>
      <c r="ITY145" s="172"/>
      <c r="ITZ145" s="172"/>
      <c r="IUA145" s="172"/>
      <c r="IUB145" s="172"/>
      <c r="IUC145" s="172"/>
      <c r="IUD145" s="172"/>
      <c r="IUE145" s="172"/>
      <c r="IUF145" s="172"/>
      <c r="IUG145" s="172"/>
      <c r="IUH145" s="172"/>
      <c r="IUI145" s="172"/>
      <c r="IUJ145" s="172"/>
      <c r="IUK145" s="172"/>
      <c r="IUL145" s="172"/>
      <c r="IUM145" s="172"/>
      <c r="IUN145" s="172"/>
      <c r="IUO145" s="172"/>
      <c r="IUP145" s="172"/>
      <c r="IUQ145" s="172"/>
      <c r="IUR145" s="172"/>
      <c r="IUS145" s="172"/>
      <c r="IUT145" s="172"/>
      <c r="IUU145" s="172"/>
      <c r="IUV145" s="172"/>
      <c r="IUW145" s="172"/>
      <c r="IUX145" s="172"/>
      <c r="IUY145" s="172"/>
      <c r="IUZ145" s="172"/>
      <c r="IVA145" s="172"/>
      <c r="IVB145" s="172"/>
      <c r="IVC145" s="172"/>
      <c r="IVD145" s="172"/>
      <c r="IVE145" s="172"/>
      <c r="IVF145" s="172"/>
      <c r="IVG145" s="172"/>
      <c r="IVH145" s="172"/>
      <c r="IVI145" s="172"/>
      <c r="IVJ145" s="172"/>
      <c r="IVK145" s="172"/>
      <c r="IVL145" s="172"/>
      <c r="IVM145" s="172"/>
      <c r="IVN145" s="172"/>
      <c r="IVO145" s="172"/>
      <c r="IVP145" s="172"/>
      <c r="IVQ145" s="172"/>
      <c r="IVR145" s="172"/>
      <c r="IVS145" s="172"/>
      <c r="IVT145" s="172"/>
      <c r="IVU145" s="172"/>
      <c r="IVV145" s="172"/>
      <c r="IVW145" s="172"/>
      <c r="IVX145" s="172"/>
      <c r="IVY145" s="172"/>
      <c r="IVZ145" s="172"/>
      <c r="IWA145" s="172"/>
      <c r="IWB145" s="172"/>
      <c r="IWC145" s="172"/>
      <c r="IWD145" s="172"/>
      <c r="IWE145" s="172"/>
      <c r="IWF145" s="172"/>
      <c r="IWG145" s="172"/>
      <c r="IWH145" s="172"/>
      <c r="IWI145" s="172"/>
      <c r="IWJ145" s="172"/>
      <c r="IWK145" s="172"/>
      <c r="IWL145" s="172"/>
      <c r="IWM145" s="172"/>
      <c r="IWN145" s="172"/>
      <c r="IWO145" s="172"/>
      <c r="IWP145" s="172"/>
      <c r="IWQ145" s="172"/>
      <c r="IWR145" s="172"/>
      <c r="IWS145" s="172"/>
      <c r="IWT145" s="172"/>
      <c r="IWU145" s="172"/>
      <c r="IWV145" s="172"/>
      <c r="IWW145" s="172"/>
      <c r="IWX145" s="172"/>
      <c r="IWY145" s="172"/>
      <c r="IWZ145" s="172"/>
      <c r="IXA145" s="172"/>
      <c r="IXB145" s="172"/>
      <c r="IXC145" s="172"/>
      <c r="IXD145" s="172"/>
      <c r="IXE145" s="172"/>
      <c r="IXF145" s="172"/>
      <c r="IXG145" s="172"/>
      <c r="IXH145" s="172"/>
      <c r="IXI145" s="172"/>
      <c r="IXJ145" s="172"/>
      <c r="IXK145" s="172"/>
      <c r="IXL145" s="172"/>
      <c r="IXM145" s="172"/>
      <c r="IXN145" s="172"/>
      <c r="IXO145" s="172"/>
      <c r="IXP145" s="172"/>
      <c r="IXQ145" s="172"/>
      <c r="IXR145" s="172"/>
      <c r="IXS145" s="172"/>
      <c r="IXT145" s="172"/>
      <c r="IXU145" s="172"/>
      <c r="IXV145" s="172"/>
      <c r="IXW145" s="172"/>
      <c r="IXX145" s="172"/>
      <c r="IXY145" s="172"/>
      <c r="IXZ145" s="172"/>
      <c r="IYA145" s="172"/>
      <c r="IYB145" s="172"/>
      <c r="IYC145" s="172"/>
      <c r="IYD145" s="172"/>
      <c r="IYE145" s="172"/>
      <c r="IYF145" s="172"/>
      <c r="IYG145" s="172"/>
      <c r="IYH145" s="172"/>
      <c r="IYI145" s="172"/>
      <c r="IYJ145" s="172"/>
      <c r="IYK145" s="172"/>
      <c r="IYL145" s="172"/>
      <c r="IYM145" s="172"/>
      <c r="IYN145" s="172"/>
      <c r="IYO145" s="172"/>
      <c r="IYP145" s="172"/>
      <c r="IYQ145" s="172"/>
      <c r="IYR145" s="172"/>
      <c r="IYS145" s="172"/>
      <c r="IYT145" s="172"/>
      <c r="IYU145" s="172"/>
      <c r="IYV145" s="172"/>
      <c r="IYW145" s="172"/>
      <c r="IYX145" s="172"/>
      <c r="IYY145" s="172"/>
      <c r="IYZ145" s="172"/>
      <c r="IZA145" s="172"/>
      <c r="IZB145" s="172"/>
      <c r="IZC145" s="172"/>
      <c r="IZD145" s="172"/>
      <c r="IZE145" s="172"/>
      <c r="IZF145" s="172"/>
      <c r="IZG145" s="172"/>
      <c r="IZH145" s="172"/>
      <c r="IZI145" s="172"/>
      <c r="IZJ145" s="172"/>
      <c r="IZK145" s="172"/>
      <c r="IZL145" s="172"/>
      <c r="IZM145" s="172"/>
      <c r="IZN145" s="172"/>
      <c r="IZO145" s="172"/>
      <c r="IZP145" s="172"/>
      <c r="IZQ145" s="172"/>
      <c r="IZR145" s="172"/>
      <c r="IZS145" s="172"/>
      <c r="IZT145" s="172"/>
      <c r="IZU145" s="172"/>
      <c r="IZV145" s="172"/>
      <c r="IZW145" s="172"/>
      <c r="IZX145" s="172"/>
      <c r="IZY145" s="172"/>
      <c r="IZZ145" s="172"/>
      <c r="JAA145" s="172"/>
      <c r="JAB145" s="172"/>
      <c r="JAC145" s="172"/>
      <c r="JAD145" s="172"/>
      <c r="JAE145" s="172"/>
      <c r="JAF145" s="172"/>
      <c r="JAG145" s="172"/>
      <c r="JAH145" s="172"/>
      <c r="JAI145" s="172"/>
      <c r="JAJ145" s="172"/>
      <c r="JAK145" s="172"/>
      <c r="JAL145" s="172"/>
      <c r="JAM145" s="172"/>
      <c r="JAN145" s="172"/>
      <c r="JAO145" s="172"/>
      <c r="JAP145" s="172"/>
      <c r="JAQ145" s="172"/>
      <c r="JAR145" s="172"/>
      <c r="JAS145" s="172"/>
      <c r="JAT145" s="172"/>
      <c r="JAU145" s="172"/>
      <c r="JAV145" s="172"/>
      <c r="JAW145" s="172"/>
      <c r="JAX145" s="172"/>
      <c r="JAY145" s="172"/>
      <c r="JAZ145" s="172"/>
      <c r="JBA145" s="172"/>
      <c r="JBB145" s="172"/>
      <c r="JBC145" s="172"/>
      <c r="JBD145" s="172"/>
      <c r="JBE145" s="172"/>
      <c r="JBF145" s="172"/>
      <c r="JBG145" s="172"/>
      <c r="JBH145" s="172"/>
      <c r="JBI145" s="172"/>
      <c r="JBJ145" s="172"/>
      <c r="JBK145" s="172"/>
      <c r="JBL145" s="172"/>
      <c r="JBM145" s="172"/>
      <c r="JBN145" s="172"/>
      <c r="JBO145" s="172"/>
      <c r="JBP145" s="172"/>
      <c r="JBQ145" s="172"/>
      <c r="JBR145" s="172"/>
      <c r="JBS145" s="172"/>
      <c r="JBT145" s="172"/>
      <c r="JBU145" s="172"/>
      <c r="JBV145" s="172"/>
      <c r="JBW145" s="172"/>
      <c r="JBX145" s="172"/>
      <c r="JBY145" s="172"/>
      <c r="JBZ145" s="172"/>
      <c r="JCA145" s="172"/>
      <c r="JCB145" s="172"/>
      <c r="JCC145" s="172"/>
      <c r="JCD145" s="172"/>
      <c r="JCE145" s="172"/>
      <c r="JCF145" s="172"/>
      <c r="JCG145" s="172"/>
      <c r="JCH145" s="172"/>
      <c r="JCI145" s="172"/>
      <c r="JCJ145" s="172"/>
      <c r="JCK145" s="172"/>
      <c r="JCL145" s="172"/>
      <c r="JCM145" s="172"/>
      <c r="JCN145" s="172"/>
      <c r="JCO145" s="172"/>
      <c r="JCP145" s="172"/>
      <c r="JCQ145" s="172"/>
      <c r="JCR145" s="172"/>
      <c r="JCS145" s="172"/>
      <c r="JCT145" s="172"/>
      <c r="JCU145" s="172"/>
      <c r="JCV145" s="172"/>
      <c r="JCW145" s="172"/>
      <c r="JCX145" s="172"/>
      <c r="JCY145" s="172"/>
      <c r="JCZ145" s="172"/>
      <c r="JDA145" s="172"/>
      <c r="JDB145" s="172"/>
      <c r="JDC145" s="172"/>
      <c r="JDD145" s="172"/>
      <c r="JDE145" s="172"/>
      <c r="JDF145" s="172"/>
      <c r="JDG145" s="172"/>
      <c r="JDH145" s="172"/>
      <c r="JDI145" s="172"/>
      <c r="JDJ145" s="172"/>
      <c r="JDK145" s="172"/>
      <c r="JDL145" s="172"/>
      <c r="JDM145" s="172"/>
      <c r="JDN145" s="172"/>
      <c r="JDO145" s="172"/>
      <c r="JDP145" s="172"/>
      <c r="JDQ145" s="172"/>
      <c r="JDR145" s="172"/>
      <c r="JDS145" s="172"/>
      <c r="JDT145" s="172"/>
      <c r="JDU145" s="172"/>
      <c r="JDV145" s="172"/>
      <c r="JDW145" s="172"/>
      <c r="JDX145" s="172"/>
      <c r="JDY145" s="172"/>
      <c r="JDZ145" s="172"/>
      <c r="JEA145" s="172"/>
      <c r="JEB145" s="172"/>
      <c r="JEC145" s="172"/>
      <c r="JED145" s="172"/>
      <c r="JEE145" s="172"/>
      <c r="JEF145" s="172"/>
      <c r="JEG145" s="172"/>
      <c r="JEH145" s="172"/>
      <c r="JEI145" s="172"/>
      <c r="JEJ145" s="172"/>
      <c r="JEK145" s="172"/>
      <c r="JEL145" s="172"/>
      <c r="JEM145" s="172"/>
      <c r="JEN145" s="172"/>
      <c r="JEO145" s="172"/>
      <c r="JEP145" s="172"/>
      <c r="JEQ145" s="172"/>
      <c r="JER145" s="172"/>
      <c r="JES145" s="172"/>
      <c r="JET145" s="172"/>
      <c r="JEU145" s="172"/>
      <c r="JEV145" s="172"/>
      <c r="JEW145" s="172"/>
      <c r="JEX145" s="172"/>
      <c r="JEY145" s="172"/>
      <c r="JEZ145" s="172"/>
      <c r="JFA145" s="172"/>
      <c r="JFB145" s="172"/>
      <c r="JFC145" s="172"/>
      <c r="JFD145" s="172"/>
      <c r="JFE145" s="172"/>
      <c r="JFF145" s="172"/>
      <c r="JFG145" s="172"/>
      <c r="JFH145" s="172"/>
      <c r="JFI145" s="172"/>
      <c r="JFJ145" s="172"/>
      <c r="JFK145" s="172"/>
      <c r="JFL145" s="172"/>
      <c r="JFM145" s="172"/>
      <c r="JFN145" s="172"/>
      <c r="JFO145" s="172"/>
      <c r="JFP145" s="172"/>
      <c r="JFQ145" s="172"/>
      <c r="JFR145" s="172"/>
      <c r="JFS145" s="172"/>
      <c r="JFT145" s="172"/>
      <c r="JFU145" s="172"/>
      <c r="JFV145" s="172"/>
      <c r="JFW145" s="172"/>
      <c r="JFX145" s="172"/>
      <c r="JFY145" s="172"/>
      <c r="JFZ145" s="172"/>
      <c r="JGA145" s="172"/>
      <c r="JGB145" s="172"/>
      <c r="JGC145" s="172"/>
      <c r="JGD145" s="172"/>
      <c r="JGE145" s="172"/>
      <c r="JGF145" s="172"/>
      <c r="JGG145" s="172"/>
      <c r="JGH145" s="172"/>
      <c r="JGI145" s="172"/>
      <c r="JGJ145" s="172"/>
      <c r="JGK145" s="172"/>
      <c r="JGL145" s="172"/>
      <c r="JGM145" s="172"/>
      <c r="JGN145" s="172"/>
      <c r="JGO145" s="172"/>
      <c r="JGP145" s="172"/>
      <c r="JGQ145" s="172"/>
      <c r="JGR145" s="172"/>
      <c r="JGS145" s="172"/>
      <c r="JGT145" s="172"/>
      <c r="JGU145" s="172"/>
      <c r="JGV145" s="172"/>
      <c r="JGW145" s="172"/>
      <c r="JGX145" s="172"/>
      <c r="JGY145" s="172"/>
      <c r="JGZ145" s="172"/>
      <c r="JHA145" s="172"/>
      <c r="JHB145" s="172"/>
      <c r="JHC145" s="172"/>
      <c r="JHD145" s="172"/>
      <c r="JHE145" s="172"/>
      <c r="JHF145" s="172"/>
      <c r="JHG145" s="172"/>
      <c r="JHH145" s="172"/>
      <c r="JHI145" s="172"/>
      <c r="JHJ145" s="172"/>
      <c r="JHK145" s="172"/>
      <c r="JHL145" s="172"/>
      <c r="JHM145" s="172"/>
      <c r="JHN145" s="172"/>
      <c r="JHO145" s="172"/>
      <c r="JHP145" s="172"/>
      <c r="JHQ145" s="172"/>
      <c r="JHR145" s="172"/>
      <c r="JHS145" s="172"/>
      <c r="JHT145" s="172"/>
      <c r="JHU145" s="172"/>
      <c r="JHV145" s="172"/>
      <c r="JHW145" s="172"/>
      <c r="JHX145" s="172"/>
      <c r="JHY145" s="172"/>
      <c r="JHZ145" s="172"/>
      <c r="JIA145" s="172"/>
      <c r="JIB145" s="172"/>
      <c r="JIC145" s="172"/>
      <c r="JID145" s="172"/>
      <c r="JIE145" s="172"/>
      <c r="JIF145" s="172"/>
      <c r="JIG145" s="172"/>
      <c r="JIH145" s="172"/>
      <c r="JII145" s="172"/>
      <c r="JIJ145" s="172"/>
      <c r="JIK145" s="172"/>
      <c r="JIL145" s="172"/>
      <c r="JIM145" s="172"/>
      <c r="JIN145" s="172"/>
      <c r="JIO145" s="172"/>
      <c r="JIP145" s="172"/>
      <c r="JIQ145" s="172"/>
      <c r="JIR145" s="172"/>
      <c r="JIS145" s="172"/>
      <c r="JIT145" s="172"/>
      <c r="JIU145" s="172"/>
      <c r="JIV145" s="172"/>
      <c r="JIW145" s="172"/>
      <c r="JIX145" s="172"/>
      <c r="JIY145" s="172"/>
      <c r="JIZ145" s="172"/>
      <c r="JJA145" s="172"/>
      <c r="JJB145" s="172"/>
      <c r="JJC145" s="172"/>
      <c r="JJD145" s="172"/>
      <c r="JJE145" s="172"/>
      <c r="JJF145" s="172"/>
      <c r="JJG145" s="172"/>
      <c r="JJH145" s="172"/>
      <c r="JJI145" s="172"/>
      <c r="JJJ145" s="172"/>
      <c r="JJK145" s="172"/>
      <c r="JJL145" s="172"/>
      <c r="JJM145" s="172"/>
      <c r="JJN145" s="172"/>
      <c r="JJO145" s="172"/>
      <c r="JJP145" s="172"/>
      <c r="JJQ145" s="172"/>
      <c r="JJR145" s="172"/>
      <c r="JJS145" s="172"/>
      <c r="JJT145" s="172"/>
      <c r="JJU145" s="172"/>
      <c r="JJV145" s="172"/>
      <c r="JJW145" s="172"/>
      <c r="JJX145" s="172"/>
      <c r="JJY145" s="172"/>
      <c r="JJZ145" s="172"/>
      <c r="JKA145" s="172"/>
      <c r="JKB145" s="172"/>
      <c r="JKC145" s="172"/>
      <c r="JKD145" s="172"/>
      <c r="JKE145" s="172"/>
      <c r="JKF145" s="172"/>
      <c r="JKG145" s="172"/>
      <c r="JKH145" s="172"/>
      <c r="JKI145" s="172"/>
      <c r="JKJ145" s="172"/>
      <c r="JKK145" s="172"/>
      <c r="JKL145" s="172"/>
      <c r="JKM145" s="172"/>
      <c r="JKN145" s="172"/>
      <c r="JKO145" s="172"/>
      <c r="JKP145" s="172"/>
      <c r="JKQ145" s="172"/>
      <c r="JKR145" s="172"/>
      <c r="JKS145" s="172"/>
      <c r="JKT145" s="172"/>
      <c r="JKU145" s="172"/>
      <c r="JKV145" s="172"/>
      <c r="JKW145" s="172"/>
      <c r="JKX145" s="172"/>
      <c r="JKY145" s="172"/>
      <c r="JKZ145" s="172"/>
      <c r="JLA145" s="172"/>
      <c r="JLB145" s="172"/>
      <c r="JLC145" s="172"/>
      <c r="JLD145" s="172"/>
      <c r="JLE145" s="172"/>
      <c r="JLF145" s="172"/>
      <c r="JLG145" s="172"/>
      <c r="JLH145" s="172"/>
      <c r="JLI145" s="172"/>
      <c r="JLJ145" s="172"/>
      <c r="JLK145" s="172"/>
      <c r="JLL145" s="172"/>
      <c r="JLM145" s="172"/>
      <c r="JLN145" s="172"/>
      <c r="JLO145" s="172"/>
      <c r="JLP145" s="172"/>
      <c r="JLQ145" s="172"/>
      <c r="JLR145" s="172"/>
      <c r="JLS145" s="172"/>
      <c r="JLT145" s="172"/>
      <c r="JLU145" s="172"/>
      <c r="JLV145" s="172"/>
      <c r="JLW145" s="172"/>
      <c r="JLX145" s="172"/>
      <c r="JLY145" s="172"/>
      <c r="JLZ145" s="172"/>
      <c r="JMA145" s="172"/>
      <c r="JMB145" s="172"/>
      <c r="JMC145" s="172"/>
      <c r="JMD145" s="172"/>
      <c r="JME145" s="172"/>
      <c r="JMF145" s="172"/>
      <c r="JMG145" s="172"/>
      <c r="JMH145" s="172"/>
      <c r="JMI145" s="172"/>
      <c r="JMJ145" s="172"/>
      <c r="JMK145" s="172"/>
      <c r="JML145" s="172"/>
      <c r="JMM145" s="172"/>
      <c r="JMN145" s="172"/>
      <c r="JMO145" s="172"/>
      <c r="JMP145" s="172"/>
      <c r="JMQ145" s="172"/>
      <c r="JMR145" s="172"/>
      <c r="JMS145" s="172"/>
      <c r="JMT145" s="172"/>
      <c r="JMU145" s="172"/>
      <c r="JMV145" s="172"/>
      <c r="JMW145" s="172"/>
      <c r="JMX145" s="172"/>
      <c r="JMY145" s="172"/>
      <c r="JMZ145" s="172"/>
      <c r="JNA145" s="172"/>
      <c r="JNB145" s="172"/>
      <c r="JNC145" s="172"/>
      <c r="JND145" s="172"/>
      <c r="JNE145" s="172"/>
      <c r="JNF145" s="172"/>
      <c r="JNG145" s="172"/>
      <c r="JNH145" s="172"/>
      <c r="JNI145" s="172"/>
      <c r="JNJ145" s="172"/>
      <c r="JNK145" s="172"/>
      <c r="JNL145" s="172"/>
      <c r="JNM145" s="172"/>
      <c r="JNN145" s="172"/>
      <c r="JNO145" s="172"/>
      <c r="JNP145" s="172"/>
      <c r="JNQ145" s="172"/>
      <c r="JNR145" s="172"/>
      <c r="JNS145" s="172"/>
      <c r="JNT145" s="172"/>
      <c r="JNU145" s="172"/>
      <c r="JNV145" s="172"/>
      <c r="JNW145" s="172"/>
      <c r="JNX145" s="172"/>
      <c r="JNY145" s="172"/>
      <c r="JNZ145" s="172"/>
      <c r="JOA145" s="172"/>
      <c r="JOB145" s="172"/>
      <c r="JOC145" s="172"/>
      <c r="JOD145" s="172"/>
      <c r="JOE145" s="172"/>
      <c r="JOF145" s="172"/>
      <c r="JOG145" s="172"/>
      <c r="JOH145" s="172"/>
      <c r="JOI145" s="172"/>
      <c r="JOJ145" s="172"/>
      <c r="JOK145" s="172"/>
      <c r="JOL145" s="172"/>
      <c r="JOM145" s="172"/>
      <c r="JON145" s="172"/>
      <c r="JOO145" s="172"/>
      <c r="JOP145" s="172"/>
      <c r="JOQ145" s="172"/>
      <c r="JOR145" s="172"/>
      <c r="JOS145" s="172"/>
      <c r="JOT145" s="172"/>
      <c r="JOU145" s="172"/>
      <c r="JOV145" s="172"/>
      <c r="JOW145" s="172"/>
      <c r="JOX145" s="172"/>
      <c r="JOY145" s="172"/>
      <c r="JOZ145" s="172"/>
      <c r="JPA145" s="172"/>
      <c r="JPB145" s="172"/>
      <c r="JPC145" s="172"/>
      <c r="JPD145" s="172"/>
      <c r="JPE145" s="172"/>
      <c r="JPF145" s="172"/>
      <c r="JPG145" s="172"/>
      <c r="JPH145" s="172"/>
      <c r="JPI145" s="172"/>
      <c r="JPJ145" s="172"/>
      <c r="JPK145" s="172"/>
      <c r="JPL145" s="172"/>
      <c r="JPM145" s="172"/>
      <c r="JPN145" s="172"/>
      <c r="JPO145" s="172"/>
      <c r="JPP145" s="172"/>
      <c r="JPQ145" s="172"/>
      <c r="JPR145" s="172"/>
      <c r="JPS145" s="172"/>
      <c r="JPT145" s="172"/>
      <c r="JPU145" s="172"/>
      <c r="JPV145" s="172"/>
      <c r="JPW145" s="172"/>
      <c r="JPX145" s="172"/>
      <c r="JPY145" s="172"/>
      <c r="JPZ145" s="172"/>
      <c r="JQA145" s="172"/>
      <c r="JQB145" s="172"/>
      <c r="JQC145" s="172"/>
      <c r="JQD145" s="172"/>
      <c r="JQE145" s="172"/>
      <c r="JQF145" s="172"/>
      <c r="JQG145" s="172"/>
      <c r="JQH145" s="172"/>
      <c r="JQI145" s="172"/>
      <c r="JQJ145" s="172"/>
      <c r="JQK145" s="172"/>
      <c r="JQL145" s="172"/>
      <c r="JQM145" s="172"/>
      <c r="JQN145" s="172"/>
      <c r="JQO145" s="172"/>
      <c r="JQP145" s="172"/>
      <c r="JQQ145" s="172"/>
      <c r="JQR145" s="172"/>
      <c r="JQS145" s="172"/>
      <c r="JQT145" s="172"/>
      <c r="JQU145" s="172"/>
      <c r="JQV145" s="172"/>
      <c r="JQW145" s="172"/>
      <c r="JQX145" s="172"/>
      <c r="JQY145" s="172"/>
      <c r="JQZ145" s="172"/>
      <c r="JRA145" s="172"/>
      <c r="JRB145" s="172"/>
      <c r="JRC145" s="172"/>
      <c r="JRD145" s="172"/>
      <c r="JRE145" s="172"/>
      <c r="JRF145" s="172"/>
      <c r="JRG145" s="172"/>
      <c r="JRH145" s="172"/>
      <c r="JRI145" s="172"/>
      <c r="JRJ145" s="172"/>
      <c r="JRK145" s="172"/>
      <c r="JRL145" s="172"/>
      <c r="JRM145" s="172"/>
      <c r="JRN145" s="172"/>
      <c r="JRO145" s="172"/>
      <c r="JRP145" s="172"/>
      <c r="JRQ145" s="172"/>
      <c r="JRR145" s="172"/>
      <c r="JRS145" s="172"/>
      <c r="JRT145" s="172"/>
      <c r="JRU145" s="172"/>
      <c r="JRV145" s="172"/>
      <c r="JRW145" s="172"/>
      <c r="JRX145" s="172"/>
      <c r="JRY145" s="172"/>
      <c r="JRZ145" s="172"/>
      <c r="JSA145" s="172"/>
      <c r="JSB145" s="172"/>
      <c r="JSC145" s="172"/>
      <c r="JSD145" s="172"/>
      <c r="JSE145" s="172"/>
      <c r="JSF145" s="172"/>
      <c r="JSG145" s="172"/>
      <c r="JSH145" s="172"/>
      <c r="JSI145" s="172"/>
      <c r="JSJ145" s="172"/>
      <c r="JSK145" s="172"/>
      <c r="JSL145" s="172"/>
      <c r="JSM145" s="172"/>
      <c r="JSN145" s="172"/>
      <c r="JSO145" s="172"/>
      <c r="JSP145" s="172"/>
      <c r="JSQ145" s="172"/>
      <c r="JSR145" s="172"/>
      <c r="JSS145" s="172"/>
      <c r="JST145" s="172"/>
      <c r="JSU145" s="172"/>
      <c r="JSV145" s="172"/>
      <c r="JSW145" s="172"/>
      <c r="JSX145" s="172"/>
      <c r="JSY145" s="172"/>
      <c r="JSZ145" s="172"/>
      <c r="JTA145" s="172"/>
      <c r="JTB145" s="172"/>
      <c r="JTC145" s="172"/>
      <c r="JTD145" s="172"/>
      <c r="JTE145" s="172"/>
      <c r="JTF145" s="172"/>
      <c r="JTG145" s="172"/>
      <c r="JTH145" s="172"/>
      <c r="JTI145" s="172"/>
      <c r="JTJ145" s="172"/>
      <c r="JTK145" s="172"/>
      <c r="JTL145" s="172"/>
      <c r="JTM145" s="172"/>
      <c r="JTN145" s="172"/>
      <c r="JTO145" s="172"/>
      <c r="JTP145" s="172"/>
      <c r="JTQ145" s="172"/>
      <c r="JTR145" s="172"/>
      <c r="JTS145" s="172"/>
      <c r="JTT145" s="172"/>
      <c r="JTU145" s="172"/>
      <c r="JTV145" s="172"/>
      <c r="JTW145" s="172"/>
      <c r="JTX145" s="172"/>
      <c r="JTY145" s="172"/>
      <c r="JTZ145" s="172"/>
      <c r="JUA145" s="172"/>
      <c r="JUB145" s="172"/>
      <c r="JUC145" s="172"/>
      <c r="JUD145" s="172"/>
      <c r="JUE145" s="172"/>
      <c r="JUF145" s="172"/>
      <c r="JUG145" s="172"/>
      <c r="JUH145" s="172"/>
      <c r="JUI145" s="172"/>
      <c r="JUJ145" s="172"/>
      <c r="JUK145" s="172"/>
      <c r="JUL145" s="172"/>
      <c r="JUM145" s="172"/>
      <c r="JUN145" s="172"/>
      <c r="JUO145" s="172"/>
      <c r="JUP145" s="172"/>
      <c r="JUQ145" s="172"/>
      <c r="JUR145" s="172"/>
      <c r="JUS145" s="172"/>
      <c r="JUT145" s="172"/>
      <c r="JUU145" s="172"/>
      <c r="JUV145" s="172"/>
      <c r="JUW145" s="172"/>
      <c r="JUX145" s="172"/>
      <c r="JUY145" s="172"/>
      <c r="JUZ145" s="172"/>
      <c r="JVA145" s="172"/>
      <c r="JVB145" s="172"/>
      <c r="JVC145" s="172"/>
      <c r="JVD145" s="172"/>
      <c r="JVE145" s="172"/>
      <c r="JVF145" s="172"/>
      <c r="JVG145" s="172"/>
      <c r="JVH145" s="172"/>
      <c r="JVI145" s="172"/>
      <c r="JVJ145" s="172"/>
      <c r="JVK145" s="172"/>
      <c r="JVL145" s="172"/>
      <c r="JVM145" s="172"/>
      <c r="JVN145" s="172"/>
      <c r="JVO145" s="172"/>
      <c r="JVP145" s="172"/>
      <c r="JVQ145" s="172"/>
      <c r="JVR145" s="172"/>
      <c r="JVS145" s="172"/>
      <c r="JVT145" s="172"/>
      <c r="JVU145" s="172"/>
      <c r="JVV145" s="172"/>
      <c r="JVW145" s="172"/>
      <c r="JVX145" s="172"/>
      <c r="JVY145" s="172"/>
      <c r="JVZ145" s="172"/>
      <c r="JWA145" s="172"/>
      <c r="JWB145" s="172"/>
      <c r="JWC145" s="172"/>
      <c r="JWD145" s="172"/>
      <c r="JWE145" s="172"/>
      <c r="JWF145" s="172"/>
      <c r="JWG145" s="172"/>
      <c r="JWH145" s="172"/>
      <c r="JWI145" s="172"/>
      <c r="JWJ145" s="172"/>
      <c r="JWK145" s="172"/>
      <c r="JWL145" s="172"/>
      <c r="JWM145" s="172"/>
      <c r="JWN145" s="172"/>
      <c r="JWO145" s="172"/>
      <c r="JWP145" s="172"/>
      <c r="JWQ145" s="172"/>
      <c r="JWR145" s="172"/>
      <c r="JWS145" s="172"/>
      <c r="JWT145" s="172"/>
      <c r="JWU145" s="172"/>
      <c r="JWV145" s="172"/>
      <c r="JWW145" s="172"/>
      <c r="JWX145" s="172"/>
      <c r="JWY145" s="172"/>
      <c r="JWZ145" s="172"/>
      <c r="JXA145" s="172"/>
      <c r="JXB145" s="172"/>
      <c r="JXC145" s="172"/>
      <c r="JXD145" s="172"/>
      <c r="JXE145" s="172"/>
      <c r="JXF145" s="172"/>
      <c r="JXG145" s="172"/>
      <c r="JXH145" s="172"/>
      <c r="JXI145" s="172"/>
      <c r="JXJ145" s="172"/>
      <c r="JXK145" s="172"/>
      <c r="JXL145" s="172"/>
      <c r="JXM145" s="172"/>
      <c r="JXN145" s="172"/>
      <c r="JXO145" s="172"/>
      <c r="JXP145" s="172"/>
      <c r="JXQ145" s="172"/>
      <c r="JXR145" s="172"/>
      <c r="JXS145" s="172"/>
      <c r="JXT145" s="172"/>
      <c r="JXU145" s="172"/>
      <c r="JXV145" s="172"/>
      <c r="JXW145" s="172"/>
      <c r="JXX145" s="172"/>
      <c r="JXY145" s="172"/>
      <c r="JXZ145" s="172"/>
      <c r="JYA145" s="172"/>
      <c r="JYB145" s="172"/>
      <c r="JYC145" s="172"/>
      <c r="JYD145" s="172"/>
      <c r="JYE145" s="172"/>
      <c r="JYF145" s="172"/>
      <c r="JYG145" s="172"/>
      <c r="JYH145" s="172"/>
      <c r="JYI145" s="172"/>
      <c r="JYJ145" s="172"/>
      <c r="JYK145" s="172"/>
      <c r="JYL145" s="172"/>
      <c r="JYM145" s="172"/>
      <c r="JYN145" s="172"/>
      <c r="JYO145" s="172"/>
      <c r="JYP145" s="172"/>
      <c r="JYQ145" s="172"/>
      <c r="JYR145" s="172"/>
      <c r="JYS145" s="172"/>
      <c r="JYT145" s="172"/>
      <c r="JYU145" s="172"/>
      <c r="JYV145" s="172"/>
      <c r="JYW145" s="172"/>
      <c r="JYX145" s="172"/>
      <c r="JYY145" s="172"/>
      <c r="JYZ145" s="172"/>
      <c r="JZA145" s="172"/>
      <c r="JZB145" s="172"/>
      <c r="JZC145" s="172"/>
      <c r="JZD145" s="172"/>
      <c r="JZE145" s="172"/>
      <c r="JZF145" s="172"/>
      <c r="JZG145" s="172"/>
      <c r="JZH145" s="172"/>
      <c r="JZI145" s="172"/>
      <c r="JZJ145" s="172"/>
      <c r="JZK145" s="172"/>
      <c r="JZL145" s="172"/>
      <c r="JZM145" s="172"/>
      <c r="JZN145" s="172"/>
      <c r="JZO145" s="172"/>
      <c r="JZP145" s="172"/>
      <c r="JZQ145" s="172"/>
      <c r="JZR145" s="172"/>
      <c r="JZS145" s="172"/>
      <c r="JZT145" s="172"/>
      <c r="JZU145" s="172"/>
      <c r="JZV145" s="172"/>
      <c r="JZW145" s="172"/>
      <c r="JZX145" s="172"/>
      <c r="JZY145" s="172"/>
      <c r="JZZ145" s="172"/>
      <c r="KAA145" s="172"/>
      <c r="KAB145" s="172"/>
      <c r="KAC145" s="172"/>
      <c r="KAD145" s="172"/>
      <c r="KAE145" s="172"/>
      <c r="KAF145" s="172"/>
      <c r="KAG145" s="172"/>
      <c r="KAH145" s="172"/>
      <c r="KAI145" s="172"/>
      <c r="KAJ145" s="172"/>
      <c r="KAK145" s="172"/>
      <c r="KAL145" s="172"/>
      <c r="KAM145" s="172"/>
      <c r="KAN145" s="172"/>
      <c r="KAO145" s="172"/>
      <c r="KAP145" s="172"/>
      <c r="KAQ145" s="172"/>
      <c r="KAR145" s="172"/>
      <c r="KAS145" s="172"/>
      <c r="KAT145" s="172"/>
      <c r="KAU145" s="172"/>
      <c r="KAV145" s="172"/>
      <c r="KAW145" s="172"/>
      <c r="KAX145" s="172"/>
      <c r="KAY145" s="172"/>
      <c r="KAZ145" s="172"/>
      <c r="KBA145" s="172"/>
      <c r="KBB145" s="172"/>
      <c r="KBC145" s="172"/>
      <c r="KBD145" s="172"/>
      <c r="KBE145" s="172"/>
      <c r="KBF145" s="172"/>
      <c r="KBG145" s="172"/>
      <c r="KBH145" s="172"/>
      <c r="KBI145" s="172"/>
      <c r="KBJ145" s="172"/>
      <c r="KBK145" s="172"/>
      <c r="KBL145" s="172"/>
      <c r="KBM145" s="172"/>
      <c r="KBN145" s="172"/>
      <c r="KBO145" s="172"/>
      <c r="KBP145" s="172"/>
      <c r="KBQ145" s="172"/>
      <c r="KBR145" s="172"/>
      <c r="KBS145" s="172"/>
      <c r="KBT145" s="172"/>
      <c r="KBU145" s="172"/>
      <c r="KBV145" s="172"/>
      <c r="KBW145" s="172"/>
      <c r="KBX145" s="172"/>
      <c r="KBY145" s="172"/>
      <c r="KBZ145" s="172"/>
      <c r="KCA145" s="172"/>
      <c r="KCB145" s="172"/>
      <c r="KCC145" s="172"/>
      <c r="KCD145" s="172"/>
      <c r="KCE145" s="172"/>
      <c r="KCF145" s="172"/>
      <c r="KCG145" s="172"/>
      <c r="KCH145" s="172"/>
      <c r="KCI145" s="172"/>
      <c r="KCJ145" s="172"/>
      <c r="KCK145" s="172"/>
      <c r="KCL145" s="172"/>
      <c r="KCM145" s="172"/>
      <c r="KCN145" s="172"/>
      <c r="KCO145" s="172"/>
      <c r="KCP145" s="172"/>
      <c r="KCQ145" s="172"/>
      <c r="KCR145" s="172"/>
      <c r="KCS145" s="172"/>
      <c r="KCT145" s="172"/>
      <c r="KCU145" s="172"/>
      <c r="KCV145" s="172"/>
      <c r="KCW145" s="172"/>
      <c r="KCX145" s="172"/>
      <c r="KCY145" s="172"/>
      <c r="KCZ145" s="172"/>
      <c r="KDA145" s="172"/>
      <c r="KDB145" s="172"/>
      <c r="KDC145" s="172"/>
      <c r="KDD145" s="172"/>
      <c r="KDE145" s="172"/>
      <c r="KDF145" s="172"/>
      <c r="KDG145" s="172"/>
      <c r="KDH145" s="172"/>
      <c r="KDI145" s="172"/>
      <c r="KDJ145" s="172"/>
      <c r="KDK145" s="172"/>
      <c r="KDL145" s="172"/>
      <c r="KDM145" s="172"/>
      <c r="KDN145" s="172"/>
      <c r="KDO145" s="172"/>
      <c r="KDP145" s="172"/>
      <c r="KDQ145" s="172"/>
      <c r="KDR145" s="172"/>
      <c r="KDS145" s="172"/>
      <c r="KDT145" s="172"/>
      <c r="KDU145" s="172"/>
      <c r="KDV145" s="172"/>
      <c r="KDW145" s="172"/>
      <c r="KDX145" s="172"/>
      <c r="KDY145" s="172"/>
      <c r="KDZ145" s="172"/>
      <c r="KEA145" s="172"/>
      <c r="KEB145" s="172"/>
      <c r="KEC145" s="172"/>
      <c r="KED145" s="172"/>
      <c r="KEE145" s="172"/>
      <c r="KEF145" s="172"/>
      <c r="KEG145" s="172"/>
      <c r="KEH145" s="172"/>
      <c r="KEI145" s="172"/>
      <c r="KEJ145" s="172"/>
      <c r="KEK145" s="172"/>
      <c r="KEL145" s="172"/>
      <c r="KEM145" s="172"/>
      <c r="KEN145" s="172"/>
      <c r="KEO145" s="172"/>
      <c r="KEP145" s="172"/>
      <c r="KEQ145" s="172"/>
      <c r="KER145" s="172"/>
      <c r="KES145" s="172"/>
      <c r="KET145" s="172"/>
      <c r="KEU145" s="172"/>
      <c r="KEV145" s="172"/>
      <c r="KEW145" s="172"/>
      <c r="KEX145" s="172"/>
      <c r="KEY145" s="172"/>
      <c r="KEZ145" s="172"/>
      <c r="KFA145" s="172"/>
      <c r="KFB145" s="172"/>
      <c r="KFC145" s="172"/>
      <c r="KFD145" s="172"/>
      <c r="KFE145" s="172"/>
      <c r="KFF145" s="172"/>
      <c r="KFG145" s="172"/>
      <c r="KFH145" s="172"/>
      <c r="KFI145" s="172"/>
      <c r="KFJ145" s="172"/>
      <c r="KFK145" s="172"/>
      <c r="KFL145" s="172"/>
      <c r="KFM145" s="172"/>
      <c r="KFN145" s="172"/>
      <c r="KFO145" s="172"/>
      <c r="KFP145" s="172"/>
      <c r="KFQ145" s="172"/>
      <c r="KFR145" s="172"/>
      <c r="KFS145" s="172"/>
      <c r="KFT145" s="172"/>
      <c r="KFU145" s="172"/>
      <c r="KFV145" s="172"/>
      <c r="KFW145" s="172"/>
      <c r="KFX145" s="172"/>
      <c r="KFY145" s="172"/>
      <c r="KFZ145" s="172"/>
      <c r="KGA145" s="172"/>
      <c r="KGB145" s="172"/>
      <c r="KGC145" s="172"/>
      <c r="KGD145" s="172"/>
      <c r="KGE145" s="172"/>
      <c r="KGF145" s="172"/>
      <c r="KGG145" s="172"/>
      <c r="KGH145" s="172"/>
      <c r="KGI145" s="172"/>
      <c r="KGJ145" s="172"/>
      <c r="KGK145" s="172"/>
      <c r="KGL145" s="172"/>
      <c r="KGM145" s="172"/>
      <c r="KGN145" s="172"/>
      <c r="KGO145" s="172"/>
      <c r="KGP145" s="172"/>
      <c r="KGQ145" s="172"/>
      <c r="KGR145" s="172"/>
      <c r="KGS145" s="172"/>
      <c r="KGT145" s="172"/>
      <c r="KGU145" s="172"/>
      <c r="KGV145" s="172"/>
      <c r="KGW145" s="172"/>
      <c r="KGX145" s="172"/>
      <c r="KGY145" s="172"/>
      <c r="KGZ145" s="172"/>
      <c r="KHA145" s="172"/>
      <c r="KHB145" s="172"/>
      <c r="KHC145" s="172"/>
      <c r="KHD145" s="172"/>
      <c r="KHE145" s="172"/>
      <c r="KHF145" s="172"/>
      <c r="KHG145" s="172"/>
      <c r="KHH145" s="172"/>
      <c r="KHI145" s="172"/>
      <c r="KHJ145" s="172"/>
      <c r="KHK145" s="172"/>
      <c r="KHL145" s="172"/>
      <c r="KHM145" s="172"/>
      <c r="KHN145" s="172"/>
      <c r="KHO145" s="172"/>
      <c r="KHP145" s="172"/>
      <c r="KHQ145" s="172"/>
      <c r="KHR145" s="172"/>
      <c r="KHS145" s="172"/>
      <c r="KHT145" s="172"/>
      <c r="KHU145" s="172"/>
      <c r="KHV145" s="172"/>
      <c r="KHW145" s="172"/>
      <c r="KHX145" s="172"/>
      <c r="KHY145" s="172"/>
      <c r="KHZ145" s="172"/>
      <c r="KIA145" s="172"/>
      <c r="KIB145" s="172"/>
      <c r="KIC145" s="172"/>
      <c r="KID145" s="172"/>
      <c r="KIE145" s="172"/>
      <c r="KIF145" s="172"/>
      <c r="KIG145" s="172"/>
      <c r="KIH145" s="172"/>
      <c r="KII145" s="172"/>
      <c r="KIJ145" s="172"/>
      <c r="KIK145" s="172"/>
      <c r="KIL145" s="172"/>
      <c r="KIM145" s="172"/>
      <c r="KIN145" s="172"/>
      <c r="KIO145" s="172"/>
      <c r="KIP145" s="172"/>
      <c r="KIQ145" s="172"/>
      <c r="KIR145" s="172"/>
      <c r="KIS145" s="172"/>
      <c r="KIT145" s="172"/>
      <c r="KIU145" s="172"/>
      <c r="KIV145" s="172"/>
      <c r="KIW145" s="172"/>
      <c r="KIX145" s="172"/>
      <c r="KIY145" s="172"/>
      <c r="KIZ145" s="172"/>
      <c r="KJA145" s="172"/>
      <c r="KJB145" s="172"/>
      <c r="KJC145" s="172"/>
      <c r="KJD145" s="172"/>
      <c r="KJE145" s="172"/>
      <c r="KJF145" s="172"/>
      <c r="KJG145" s="172"/>
      <c r="KJH145" s="172"/>
      <c r="KJI145" s="172"/>
      <c r="KJJ145" s="172"/>
      <c r="KJK145" s="172"/>
      <c r="KJL145" s="172"/>
      <c r="KJM145" s="172"/>
      <c r="KJN145" s="172"/>
      <c r="KJO145" s="172"/>
      <c r="KJP145" s="172"/>
      <c r="KJQ145" s="172"/>
      <c r="KJR145" s="172"/>
      <c r="KJS145" s="172"/>
      <c r="KJT145" s="172"/>
      <c r="KJU145" s="172"/>
      <c r="KJV145" s="172"/>
      <c r="KJW145" s="172"/>
      <c r="KJX145" s="172"/>
      <c r="KJY145" s="172"/>
      <c r="KJZ145" s="172"/>
      <c r="KKA145" s="172"/>
      <c r="KKB145" s="172"/>
      <c r="KKC145" s="172"/>
      <c r="KKD145" s="172"/>
      <c r="KKE145" s="172"/>
      <c r="KKF145" s="172"/>
      <c r="KKG145" s="172"/>
      <c r="KKH145" s="172"/>
      <c r="KKI145" s="172"/>
      <c r="KKJ145" s="172"/>
      <c r="KKK145" s="172"/>
      <c r="KKL145" s="172"/>
      <c r="KKM145" s="172"/>
      <c r="KKN145" s="172"/>
      <c r="KKO145" s="172"/>
      <c r="KKP145" s="172"/>
      <c r="KKQ145" s="172"/>
      <c r="KKR145" s="172"/>
      <c r="KKS145" s="172"/>
      <c r="KKT145" s="172"/>
      <c r="KKU145" s="172"/>
      <c r="KKV145" s="172"/>
      <c r="KKW145" s="172"/>
      <c r="KKX145" s="172"/>
      <c r="KKY145" s="172"/>
      <c r="KKZ145" s="172"/>
      <c r="KLA145" s="172"/>
      <c r="KLB145" s="172"/>
      <c r="KLC145" s="172"/>
      <c r="KLD145" s="172"/>
      <c r="KLE145" s="172"/>
      <c r="KLF145" s="172"/>
      <c r="KLG145" s="172"/>
      <c r="KLH145" s="172"/>
      <c r="KLI145" s="172"/>
      <c r="KLJ145" s="172"/>
      <c r="KLK145" s="172"/>
      <c r="KLL145" s="172"/>
      <c r="KLM145" s="172"/>
      <c r="KLN145" s="172"/>
      <c r="KLO145" s="172"/>
      <c r="KLP145" s="172"/>
      <c r="KLQ145" s="172"/>
      <c r="KLR145" s="172"/>
      <c r="KLS145" s="172"/>
      <c r="KLT145" s="172"/>
      <c r="KLU145" s="172"/>
      <c r="KLV145" s="172"/>
      <c r="KLW145" s="172"/>
      <c r="KLX145" s="172"/>
      <c r="KLY145" s="172"/>
      <c r="KLZ145" s="172"/>
      <c r="KMA145" s="172"/>
      <c r="KMB145" s="172"/>
      <c r="KMC145" s="172"/>
      <c r="KMD145" s="172"/>
      <c r="KME145" s="172"/>
      <c r="KMF145" s="172"/>
      <c r="KMG145" s="172"/>
      <c r="KMH145" s="172"/>
      <c r="KMI145" s="172"/>
      <c r="KMJ145" s="172"/>
      <c r="KMK145" s="172"/>
      <c r="KML145" s="172"/>
      <c r="KMM145" s="172"/>
      <c r="KMN145" s="172"/>
      <c r="KMO145" s="172"/>
      <c r="KMP145" s="172"/>
      <c r="KMQ145" s="172"/>
      <c r="KMR145" s="172"/>
      <c r="KMS145" s="172"/>
      <c r="KMT145" s="172"/>
      <c r="KMU145" s="172"/>
      <c r="KMV145" s="172"/>
      <c r="KMW145" s="172"/>
      <c r="KMX145" s="172"/>
      <c r="KMY145" s="172"/>
      <c r="KMZ145" s="172"/>
      <c r="KNA145" s="172"/>
      <c r="KNB145" s="172"/>
      <c r="KNC145" s="172"/>
      <c r="KND145" s="172"/>
      <c r="KNE145" s="172"/>
      <c r="KNF145" s="172"/>
      <c r="KNG145" s="172"/>
      <c r="KNH145" s="172"/>
      <c r="KNI145" s="172"/>
      <c r="KNJ145" s="172"/>
      <c r="KNK145" s="172"/>
      <c r="KNL145" s="172"/>
      <c r="KNM145" s="172"/>
      <c r="KNN145" s="172"/>
      <c r="KNO145" s="172"/>
      <c r="KNP145" s="172"/>
      <c r="KNQ145" s="172"/>
      <c r="KNR145" s="172"/>
      <c r="KNS145" s="172"/>
      <c r="KNT145" s="172"/>
      <c r="KNU145" s="172"/>
      <c r="KNV145" s="172"/>
      <c r="KNW145" s="172"/>
      <c r="KNX145" s="172"/>
      <c r="KNY145" s="172"/>
      <c r="KNZ145" s="172"/>
      <c r="KOA145" s="172"/>
      <c r="KOB145" s="172"/>
      <c r="KOC145" s="172"/>
      <c r="KOD145" s="172"/>
      <c r="KOE145" s="172"/>
      <c r="KOF145" s="172"/>
      <c r="KOG145" s="172"/>
      <c r="KOH145" s="172"/>
      <c r="KOI145" s="172"/>
      <c r="KOJ145" s="172"/>
      <c r="KOK145" s="172"/>
      <c r="KOL145" s="172"/>
      <c r="KOM145" s="172"/>
      <c r="KON145" s="172"/>
      <c r="KOO145" s="172"/>
      <c r="KOP145" s="172"/>
      <c r="KOQ145" s="172"/>
      <c r="KOR145" s="172"/>
      <c r="KOS145" s="172"/>
      <c r="KOT145" s="172"/>
      <c r="KOU145" s="172"/>
      <c r="KOV145" s="172"/>
      <c r="KOW145" s="172"/>
      <c r="KOX145" s="172"/>
      <c r="KOY145" s="172"/>
      <c r="KOZ145" s="172"/>
      <c r="KPA145" s="172"/>
      <c r="KPB145" s="172"/>
      <c r="KPC145" s="172"/>
      <c r="KPD145" s="172"/>
      <c r="KPE145" s="172"/>
      <c r="KPF145" s="172"/>
      <c r="KPG145" s="172"/>
      <c r="KPH145" s="172"/>
      <c r="KPI145" s="172"/>
      <c r="KPJ145" s="172"/>
      <c r="KPK145" s="172"/>
      <c r="KPL145" s="172"/>
      <c r="KPM145" s="172"/>
      <c r="KPN145" s="172"/>
      <c r="KPO145" s="172"/>
      <c r="KPP145" s="172"/>
      <c r="KPQ145" s="172"/>
      <c r="KPR145" s="172"/>
      <c r="KPS145" s="172"/>
      <c r="KPT145" s="172"/>
      <c r="KPU145" s="172"/>
      <c r="KPV145" s="172"/>
      <c r="KPW145" s="172"/>
      <c r="KPX145" s="172"/>
      <c r="KPY145" s="172"/>
      <c r="KPZ145" s="172"/>
      <c r="KQA145" s="172"/>
      <c r="KQB145" s="172"/>
      <c r="KQC145" s="172"/>
      <c r="KQD145" s="172"/>
      <c r="KQE145" s="172"/>
      <c r="KQF145" s="172"/>
      <c r="KQG145" s="172"/>
      <c r="KQH145" s="172"/>
      <c r="KQI145" s="172"/>
      <c r="KQJ145" s="172"/>
      <c r="KQK145" s="172"/>
      <c r="KQL145" s="172"/>
      <c r="KQM145" s="172"/>
      <c r="KQN145" s="172"/>
      <c r="KQO145" s="172"/>
      <c r="KQP145" s="172"/>
      <c r="KQQ145" s="172"/>
      <c r="KQR145" s="172"/>
      <c r="KQS145" s="172"/>
      <c r="KQT145" s="172"/>
      <c r="KQU145" s="172"/>
      <c r="KQV145" s="172"/>
      <c r="KQW145" s="172"/>
      <c r="KQX145" s="172"/>
      <c r="KQY145" s="172"/>
      <c r="KQZ145" s="172"/>
      <c r="KRA145" s="172"/>
      <c r="KRB145" s="172"/>
      <c r="KRC145" s="172"/>
      <c r="KRD145" s="172"/>
      <c r="KRE145" s="172"/>
      <c r="KRF145" s="172"/>
      <c r="KRG145" s="172"/>
      <c r="KRH145" s="172"/>
      <c r="KRI145" s="172"/>
      <c r="KRJ145" s="172"/>
      <c r="KRK145" s="172"/>
      <c r="KRL145" s="172"/>
      <c r="KRM145" s="172"/>
      <c r="KRN145" s="172"/>
      <c r="KRO145" s="172"/>
      <c r="KRP145" s="172"/>
      <c r="KRQ145" s="172"/>
      <c r="KRR145" s="172"/>
      <c r="KRS145" s="172"/>
      <c r="KRT145" s="172"/>
      <c r="KRU145" s="172"/>
      <c r="KRV145" s="172"/>
      <c r="KRW145" s="172"/>
      <c r="KRX145" s="172"/>
      <c r="KRY145" s="172"/>
      <c r="KRZ145" s="172"/>
      <c r="KSA145" s="172"/>
      <c r="KSB145" s="172"/>
      <c r="KSC145" s="172"/>
      <c r="KSD145" s="172"/>
      <c r="KSE145" s="172"/>
      <c r="KSF145" s="172"/>
      <c r="KSG145" s="172"/>
      <c r="KSH145" s="172"/>
      <c r="KSI145" s="172"/>
      <c r="KSJ145" s="172"/>
      <c r="KSK145" s="172"/>
      <c r="KSL145" s="172"/>
      <c r="KSM145" s="172"/>
      <c r="KSN145" s="172"/>
      <c r="KSO145" s="172"/>
      <c r="KSP145" s="172"/>
      <c r="KSQ145" s="172"/>
      <c r="KSR145" s="172"/>
      <c r="KSS145" s="172"/>
      <c r="KST145" s="172"/>
      <c r="KSU145" s="172"/>
      <c r="KSV145" s="172"/>
      <c r="KSW145" s="172"/>
      <c r="KSX145" s="172"/>
      <c r="KSY145" s="172"/>
      <c r="KSZ145" s="172"/>
      <c r="KTA145" s="172"/>
      <c r="KTB145" s="172"/>
      <c r="KTC145" s="172"/>
      <c r="KTD145" s="172"/>
      <c r="KTE145" s="172"/>
      <c r="KTF145" s="172"/>
      <c r="KTG145" s="172"/>
      <c r="KTH145" s="172"/>
      <c r="KTI145" s="172"/>
      <c r="KTJ145" s="172"/>
      <c r="KTK145" s="172"/>
      <c r="KTL145" s="172"/>
      <c r="KTM145" s="172"/>
      <c r="KTN145" s="172"/>
      <c r="KTO145" s="172"/>
      <c r="KTP145" s="172"/>
      <c r="KTQ145" s="172"/>
      <c r="KTR145" s="172"/>
      <c r="KTS145" s="172"/>
      <c r="KTT145" s="172"/>
      <c r="KTU145" s="172"/>
      <c r="KTV145" s="172"/>
      <c r="KTW145" s="172"/>
      <c r="KTX145" s="172"/>
      <c r="KTY145" s="172"/>
      <c r="KTZ145" s="172"/>
      <c r="KUA145" s="172"/>
      <c r="KUB145" s="172"/>
      <c r="KUC145" s="172"/>
      <c r="KUD145" s="172"/>
      <c r="KUE145" s="172"/>
      <c r="KUF145" s="172"/>
      <c r="KUG145" s="172"/>
      <c r="KUH145" s="172"/>
      <c r="KUI145" s="172"/>
      <c r="KUJ145" s="172"/>
      <c r="KUK145" s="172"/>
      <c r="KUL145" s="172"/>
      <c r="KUM145" s="172"/>
      <c r="KUN145" s="172"/>
      <c r="KUO145" s="172"/>
      <c r="KUP145" s="172"/>
      <c r="KUQ145" s="172"/>
      <c r="KUR145" s="172"/>
      <c r="KUS145" s="172"/>
      <c r="KUT145" s="172"/>
      <c r="KUU145" s="172"/>
      <c r="KUV145" s="172"/>
      <c r="KUW145" s="172"/>
      <c r="KUX145" s="172"/>
      <c r="KUY145" s="172"/>
      <c r="KUZ145" s="172"/>
      <c r="KVA145" s="172"/>
      <c r="KVB145" s="172"/>
      <c r="KVC145" s="172"/>
      <c r="KVD145" s="172"/>
      <c r="KVE145" s="172"/>
      <c r="KVF145" s="172"/>
      <c r="KVG145" s="172"/>
      <c r="KVH145" s="172"/>
      <c r="KVI145" s="172"/>
      <c r="KVJ145" s="172"/>
      <c r="KVK145" s="172"/>
      <c r="KVL145" s="172"/>
      <c r="KVM145" s="172"/>
      <c r="KVN145" s="172"/>
      <c r="KVO145" s="172"/>
      <c r="KVP145" s="172"/>
      <c r="KVQ145" s="172"/>
      <c r="KVR145" s="172"/>
      <c r="KVS145" s="172"/>
      <c r="KVT145" s="172"/>
      <c r="KVU145" s="172"/>
      <c r="KVV145" s="172"/>
      <c r="KVW145" s="172"/>
      <c r="KVX145" s="172"/>
      <c r="KVY145" s="172"/>
      <c r="KVZ145" s="172"/>
      <c r="KWA145" s="172"/>
      <c r="KWB145" s="172"/>
      <c r="KWC145" s="172"/>
      <c r="KWD145" s="172"/>
      <c r="KWE145" s="172"/>
      <c r="KWF145" s="172"/>
      <c r="KWG145" s="172"/>
      <c r="KWH145" s="172"/>
      <c r="KWI145" s="172"/>
      <c r="KWJ145" s="172"/>
      <c r="KWK145" s="172"/>
      <c r="KWL145" s="172"/>
      <c r="KWM145" s="172"/>
      <c r="KWN145" s="172"/>
      <c r="KWO145" s="172"/>
      <c r="KWP145" s="172"/>
      <c r="KWQ145" s="172"/>
      <c r="KWR145" s="172"/>
      <c r="KWS145" s="172"/>
      <c r="KWT145" s="172"/>
      <c r="KWU145" s="172"/>
      <c r="KWV145" s="172"/>
      <c r="KWW145" s="172"/>
      <c r="KWX145" s="172"/>
      <c r="KWY145" s="172"/>
      <c r="KWZ145" s="172"/>
      <c r="KXA145" s="172"/>
      <c r="KXB145" s="172"/>
      <c r="KXC145" s="172"/>
      <c r="KXD145" s="172"/>
      <c r="KXE145" s="172"/>
      <c r="KXF145" s="172"/>
      <c r="KXG145" s="172"/>
      <c r="KXH145" s="172"/>
      <c r="KXI145" s="172"/>
      <c r="KXJ145" s="172"/>
      <c r="KXK145" s="172"/>
      <c r="KXL145" s="172"/>
      <c r="KXM145" s="172"/>
      <c r="KXN145" s="172"/>
      <c r="KXO145" s="172"/>
      <c r="KXP145" s="172"/>
      <c r="KXQ145" s="172"/>
      <c r="KXR145" s="172"/>
      <c r="KXS145" s="172"/>
      <c r="KXT145" s="172"/>
      <c r="KXU145" s="172"/>
      <c r="KXV145" s="172"/>
      <c r="KXW145" s="172"/>
      <c r="KXX145" s="172"/>
      <c r="KXY145" s="172"/>
      <c r="KXZ145" s="172"/>
      <c r="KYA145" s="172"/>
      <c r="KYB145" s="172"/>
      <c r="KYC145" s="172"/>
      <c r="KYD145" s="172"/>
      <c r="KYE145" s="172"/>
      <c r="KYF145" s="172"/>
      <c r="KYG145" s="172"/>
      <c r="KYH145" s="172"/>
      <c r="KYI145" s="172"/>
      <c r="KYJ145" s="172"/>
      <c r="KYK145" s="172"/>
      <c r="KYL145" s="172"/>
      <c r="KYM145" s="172"/>
      <c r="KYN145" s="172"/>
      <c r="KYO145" s="172"/>
      <c r="KYP145" s="172"/>
      <c r="KYQ145" s="172"/>
      <c r="KYR145" s="172"/>
      <c r="KYS145" s="172"/>
      <c r="KYT145" s="172"/>
      <c r="KYU145" s="172"/>
      <c r="KYV145" s="172"/>
      <c r="KYW145" s="172"/>
      <c r="KYX145" s="172"/>
      <c r="KYY145" s="172"/>
      <c r="KYZ145" s="172"/>
      <c r="KZA145" s="172"/>
      <c r="KZB145" s="172"/>
      <c r="KZC145" s="172"/>
      <c r="KZD145" s="172"/>
      <c r="KZE145" s="172"/>
      <c r="KZF145" s="172"/>
      <c r="KZG145" s="172"/>
      <c r="KZH145" s="172"/>
      <c r="KZI145" s="172"/>
      <c r="KZJ145" s="172"/>
      <c r="KZK145" s="172"/>
      <c r="KZL145" s="172"/>
      <c r="KZM145" s="172"/>
      <c r="KZN145" s="172"/>
      <c r="KZO145" s="172"/>
      <c r="KZP145" s="172"/>
      <c r="KZQ145" s="172"/>
      <c r="KZR145" s="172"/>
      <c r="KZS145" s="172"/>
      <c r="KZT145" s="172"/>
      <c r="KZU145" s="172"/>
      <c r="KZV145" s="172"/>
      <c r="KZW145" s="172"/>
      <c r="KZX145" s="172"/>
      <c r="KZY145" s="172"/>
      <c r="KZZ145" s="172"/>
      <c r="LAA145" s="172"/>
      <c r="LAB145" s="172"/>
      <c r="LAC145" s="172"/>
      <c r="LAD145" s="172"/>
      <c r="LAE145" s="172"/>
      <c r="LAF145" s="172"/>
      <c r="LAG145" s="172"/>
      <c r="LAH145" s="172"/>
      <c r="LAI145" s="172"/>
      <c r="LAJ145" s="172"/>
      <c r="LAK145" s="172"/>
      <c r="LAL145" s="172"/>
      <c r="LAM145" s="172"/>
      <c r="LAN145" s="172"/>
      <c r="LAO145" s="172"/>
      <c r="LAP145" s="172"/>
      <c r="LAQ145" s="172"/>
      <c r="LAR145" s="172"/>
      <c r="LAS145" s="172"/>
      <c r="LAT145" s="172"/>
      <c r="LAU145" s="172"/>
      <c r="LAV145" s="172"/>
      <c r="LAW145" s="172"/>
      <c r="LAX145" s="172"/>
      <c r="LAY145" s="172"/>
      <c r="LAZ145" s="172"/>
      <c r="LBA145" s="172"/>
      <c r="LBB145" s="172"/>
      <c r="LBC145" s="172"/>
      <c r="LBD145" s="172"/>
      <c r="LBE145" s="172"/>
      <c r="LBF145" s="172"/>
      <c r="LBG145" s="172"/>
      <c r="LBH145" s="172"/>
      <c r="LBI145" s="172"/>
      <c r="LBJ145" s="172"/>
      <c r="LBK145" s="172"/>
      <c r="LBL145" s="172"/>
      <c r="LBM145" s="172"/>
      <c r="LBN145" s="172"/>
      <c r="LBO145" s="172"/>
      <c r="LBP145" s="172"/>
      <c r="LBQ145" s="172"/>
      <c r="LBR145" s="172"/>
      <c r="LBS145" s="172"/>
      <c r="LBT145" s="172"/>
      <c r="LBU145" s="172"/>
      <c r="LBV145" s="172"/>
      <c r="LBW145" s="172"/>
      <c r="LBX145" s="172"/>
      <c r="LBY145" s="172"/>
      <c r="LBZ145" s="172"/>
      <c r="LCA145" s="172"/>
      <c r="LCB145" s="172"/>
      <c r="LCC145" s="172"/>
      <c r="LCD145" s="172"/>
      <c r="LCE145" s="172"/>
      <c r="LCF145" s="172"/>
      <c r="LCG145" s="172"/>
      <c r="LCH145" s="172"/>
      <c r="LCI145" s="172"/>
      <c r="LCJ145" s="172"/>
      <c r="LCK145" s="172"/>
      <c r="LCL145" s="172"/>
      <c r="LCM145" s="172"/>
      <c r="LCN145" s="172"/>
      <c r="LCO145" s="172"/>
      <c r="LCP145" s="172"/>
      <c r="LCQ145" s="172"/>
      <c r="LCR145" s="172"/>
      <c r="LCS145" s="172"/>
      <c r="LCT145" s="172"/>
      <c r="LCU145" s="172"/>
      <c r="LCV145" s="172"/>
      <c r="LCW145" s="172"/>
      <c r="LCX145" s="172"/>
      <c r="LCY145" s="172"/>
      <c r="LCZ145" s="172"/>
      <c r="LDA145" s="172"/>
      <c r="LDB145" s="172"/>
      <c r="LDC145" s="172"/>
      <c r="LDD145" s="172"/>
      <c r="LDE145" s="172"/>
      <c r="LDF145" s="172"/>
      <c r="LDG145" s="172"/>
      <c r="LDH145" s="172"/>
      <c r="LDI145" s="172"/>
      <c r="LDJ145" s="172"/>
      <c r="LDK145" s="172"/>
      <c r="LDL145" s="172"/>
      <c r="LDM145" s="172"/>
      <c r="LDN145" s="172"/>
      <c r="LDO145" s="172"/>
      <c r="LDP145" s="172"/>
      <c r="LDQ145" s="172"/>
      <c r="LDR145" s="172"/>
      <c r="LDS145" s="172"/>
      <c r="LDT145" s="172"/>
      <c r="LDU145" s="172"/>
      <c r="LDV145" s="172"/>
      <c r="LDW145" s="172"/>
      <c r="LDX145" s="172"/>
      <c r="LDY145" s="172"/>
      <c r="LDZ145" s="172"/>
      <c r="LEA145" s="172"/>
      <c r="LEB145" s="172"/>
      <c r="LEC145" s="172"/>
      <c r="LED145" s="172"/>
      <c r="LEE145" s="172"/>
      <c r="LEF145" s="172"/>
      <c r="LEG145" s="172"/>
      <c r="LEH145" s="172"/>
      <c r="LEI145" s="172"/>
      <c r="LEJ145" s="172"/>
      <c r="LEK145" s="172"/>
      <c r="LEL145" s="172"/>
      <c r="LEM145" s="172"/>
      <c r="LEN145" s="172"/>
      <c r="LEO145" s="172"/>
      <c r="LEP145" s="172"/>
      <c r="LEQ145" s="172"/>
      <c r="LER145" s="172"/>
      <c r="LES145" s="172"/>
      <c r="LET145" s="172"/>
      <c r="LEU145" s="172"/>
      <c r="LEV145" s="172"/>
      <c r="LEW145" s="172"/>
      <c r="LEX145" s="172"/>
      <c r="LEY145" s="172"/>
      <c r="LEZ145" s="172"/>
      <c r="LFA145" s="172"/>
      <c r="LFB145" s="172"/>
      <c r="LFC145" s="172"/>
      <c r="LFD145" s="172"/>
      <c r="LFE145" s="172"/>
      <c r="LFF145" s="172"/>
      <c r="LFG145" s="172"/>
      <c r="LFH145" s="172"/>
      <c r="LFI145" s="172"/>
      <c r="LFJ145" s="172"/>
      <c r="LFK145" s="172"/>
      <c r="LFL145" s="172"/>
      <c r="LFM145" s="172"/>
      <c r="LFN145" s="172"/>
      <c r="LFO145" s="172"/>
      <c r="LFP145" s="172"/>
      <c r="LFQ145" s="172"/>
      <c r="LFR145" s="172"/>
      <c r="LFS145" s="172"/>
      <c r="LFT145" s="172"/>
      <c r="LFU145" s="172"/>
      <c r="LFV145" s="172"/>
      <c r="LFW145" s="172"/>
      <c r="LFX145" s="172"/>
      <c r="LFY145" s="172"/>
      <c r="LFZ145" s="172"/>
      <c r="LGA145" s="172"/>
      <c r="LGB145" s="172"/>
      <c r="LGC145" s="172"/>
      <c r="LGD145" s="172"/>
      <c r="LGE145" s="172"/>
      <c r="LGF145" s="172"/>
      <c r="LGG145" s="172"/>
      <c r="LGH145" s="172"/>
      <c r="LGI145" s="172"/>
      <c r="LGJ145" s="172"/>
      <c r="LGK145" s="172"/>
      <c r="LGL145" s="172"/>
      <c r="LGM145" s="172"/>
      <c r="LGN145" s="172"/>
      <c r="LGO145" s="172"/>
      <c r="LGP145" s="172"/>
      <c r="LGQ145" s="172"/>
      <c r="LGR145" s="172"/>
      <c r="LGS145" s="172"/>
      <c r="LGT145" s="172"/>
      <c r="LGU145" s="172"/>
      <c r="LGV145" s="172"/>
      <c r="LGW145" s="172"/>
      <c r="LGX145" s="172"/>
      <c r="LGY145" s="172"/>
      <c r="LGZ145" s="172"/>
      <c r="LHA145" s="172"/>
      <c r="LHB145" s="172"/>
      <c r="LHC145" s="172"/>
      <c r="LHD145" s="172"/>
      <c r="LHE145" s="172"/>
      <c r="LHF145" s="172"/>
      <c r="LHG145" s="172"/>
      <c r="LHH145" s="172"/>
      <c r="LHI145" s="172"/>
      <c r="LHJ145" s="172"/>
      <c r="LHK145" s="172"/>
      <c r="LHL145" s="172"/>
      <c r="LHM145" s="172"/>
      <c r="LHN145" s="172"/>
      <c r="LHO145" s="172"/>
      <c r="LHP145" s="172"/>
      <c r="LHQ145" s="172"/>
      <c r="LHR145" s="172"/>
      <c r="LHS145" s="172"/>
      <c r="LHT145" s="172"/>
      <c r="LHU145" s="172"/>
      <c r="LHV145" s="172"/>
      <c r="LHW145" s="172"/>
      <c r="LHX145" s="172"/>
      <c r="LHY145" s="172"/>
      <c r="LHZ145" s="172"/>
      <c r="LIA145" s="172"/>
      <c r="LIB145" s="172"/>
      <c r="LIC145" s="172"/>
      <c r="LID145" s="172"/>
      <c r="LIE145" s="172"/>
      <c r="LIF145" s="172"/>
      <c r="LIG145" s="172"/>
      <c r="LIH145" s="172"/>
      <c r="LII145" s="172"/>
      <c r="LIJ145" s="172"/>
      <c r="LIK145" s="172"/>
      <c r="LIL145" s="172"/>
      <c r="LIM145" s="172"/>
      <c r="LIN145" s="172"/>
      <c r="LIO145" s="172"/>
      <c r="LIP145" s="172"/>
      <c r="LIQ145" s="172"/>
      <c r="LIR145" s="172"/>
      <c r="LIS145" s="172"/>
      <c r="LIT145" s="172"/>
      <c r="LIU145" s="172"/>
      <c r="LIV145" s="172"/>
      <c r="LIW145" s="172"/>
      <c r="LIX145" s="172"/>
      <c r="LIY145" s="172"/>
      <c r="LIZ145" s="172"/>
      <c r="LJA145" s="172"/>
      <c r="LJB145" s="172"/>
      <c r="LJC145" s="172"/>
      <c r="LJD145" s="172"/>
      <c r="LJE145" s="172"/>
      <c r="LJF145" s="172"/>
      <c r="LJG145" s="172"/>
      <c r="LJH145" s="172"/>
      <c r="LJI145" s="172"/>
      <c r="LJJ145" s="172"/>
      <c r="LJK145" s="172"/>
      <c r="LJL145" s="172"/>
      <c r="LJM145" s="172"/>
      <c r="LJN145" s="172"/>
      <c r="LJO145" s="172"/>
      <c r="LJP145" s="172"/>
      <c r="LJQ145" s="172"/>
      <c r="LJR145" s="172"/>
      <c r="LJS145" s="172"/>
      <c r="LJT145" s="172"/>
      <c r="LJU145" s="172"/>
      <c r="LJV145" s="172"/>
      <c r="LJW145" s="172"/>
      <c r="LJX145" s="172"/>
      <c r="LJY145" s="172"/>
      <c r="LJZ145" s="172"/>
      <c r="LKA145" s="172"/>
      <c r="LKB145" s="172"/>
      <c r="LKC145" s="172"/>
      <c r="LKD145" s="172"/>
      <c r="LKE145" s="172"/>
      <c r="LKF145" s="172"/>
      <c r="LKG145" s="172"/>
      <c r="LKH145" s="172"/>
      <c r="LKI145" s="172"/>
      <c r="LKJ145" s="172"/>
      <c r="LKK145" s="172"/>
      <c r="LKL145" s="172"/>
      <c r="LKM145" s="172"/>
      <c r="LKN145" s="172"/>
      <c r="LKO145" s="172"/>
      <c r="LKP145" s="172"/>
      <c r="LKQ145" s="172"/>
      <c r="LKR145" s="172"/>
      <c r="LKS145" s="172"/>
      <c r="LKT145" s="172"/>
      <c r="LKU145" s="172"/>
      <c r="LKV145" s="172"/>
      <c r="LKW145" s="172"/>
      <c r="LKX145" s="172"/>
      <c r="LKY145" s="172"/>
      <c r="LKZ145" s="172"/>
      <c r="LLA145" s="172"/>
      <c r="LLB145" s="172"/>
      <c r="LLC145" s="172"/>
      <c r="LLD145" s="172"/>
      <c r="LLE145" s="172"/>
      <c r="LLF145" s="172"/>
      <c r="LLG145" s="172"/>
      <c r="LLH145" s="172"/>
      <c r="LLI145" s="172"/>
      <c r="LLJ145" s="172"/>
      <c r="LLK145" s="172"/>
      <c r="LLL145" s="172"/>
      <c r="LLM145" s="172"/>
      <c r="LLN145" s="172"/>
      <c r="LLO145" s="172"/>
      <c r="LLP145" s="172"/>
      <c r="LLQ145" s="172"/>
      <c r="LLR145" s="172"/>
      <c r="LLS145" s="172"/>
      <c r="LLT145" s="172"/>
      <c r="LLU145" s="172"/>
      <c r="LLV145" s="172"/>
      <c r="LLW145" s="172"/>
      <c r="LLX145" s="172"/>
      <c r="LLY145" s="172"/>
      <c r="LLZ145" s="172"/>
      <c r="LMA145" s="172"/>
      <c r="LMB145" s="172"/>
      <c r="LMC145" s="172"/>
      <c r="LMD145" s="172"/>
      <c r="LME145" s="172"/>
      <c r="LMF145" s="172"/>
      <c r="LMG145" s="172"/>
      <c r="LMH145" s="172"/>
      <c r="LMI145" s="172"/>
      <c r="LMJ145" s="172"/>
      <c r="LMK145" s="172"/>
      <c r="LML145" s="172"/>
      <c r="LMM145" s="172"/>
      <c r="LMN145" s="172"/>
      <c r="LMO145" s="172"/>
      <c r="LMP145" s="172"/>
      <c r="LMQ145" s="172"/>
      <c r="LMR145" s="172"/>
      <c r="LMS145" s="172"/>
      <c r="LMT145" s="172"/>
      <c r="LMU145" s="172"/>
      <c r="LMV145" s="172"/>
      <c r="LMW145" s="172"/>
      <c r="LMX145" s="172"/>
      <c r="LMY145" s="172"/>
      <c r="LMZ145" s="172"/>
      <c r="LNA145" s="172"/>
      <c r="LNB145" s="172"/>
      <c r="LNC145" s="172"/>
      <c r="LND145" s="172"/>
      <c r="LNE145" s="172"/>
      <c r="LNF145" s="172"/>
      <c r="LNG145" s="172"/>
      <c r="LNH145" s="172"/>
      <c r="LNI145" s="172"/>
      <c r="LNJ145" s="172"/>
      <c r="LNK145" s="172"/>
      <c r="LNL145" s="172"/>
      <c r="LNM145" s="172"/>
      <c r="LNN145" s="172"/>
      <c r="LNO145" s="172"/>
      <c r="LNP145" s="172"/>
      <c r="LNQ145" s="172"/>
      <c r="LNR145" s="172"/>
      <c r="LNS145" s="172"/>
      <c r="LNT145" s="172"/>
      <c r="LNU145" s="172"/>
      <c r="LNV145" s="172"/>
      <c r="LNW145" s="172"/>
      <c r="LNX145" s="172"/>
      <c r="LNY145" s="172"/>
      <c r="LNZ145" s="172"/>
      <c r="LOA145" s="172"/>
      <c r="LOB145" s="172"/>
      <c r="LOC145" s="172"/>
      <c r="LOD145" s="172"/>
      <c r="LOE145" s="172"/>
      <c r="LOF145" s="172"/>
      <c r="LOG145" s="172"/>
      <c r="LOH145" s="172"/>
      <c r="LOI145" s="172"/>
      <c r="LOJ145" s="172"/>
      <c r="LOK145" s="172"/>
      <c r="LOL145" s="172"/>
      <c r="LOM145" s="172"/>
      <c r="LON145" s="172"/>
      <c r="LOO145" s="172"/>
      <c r="LOP145" s="172"/>
      <c r="LOQ145" s="172"/>
      <c r="LOR145" s="172"/>
      <c r="LOS145" s="172"/>
      <c r="LOT145" s="172"/>
      <c r="LOU145" s="172"/>
      <c r="LOV145" s="172"/>
      <c r="LOW145" s="172"/>
      <c r="LOX145" s="172"/>
      <c r="LOY145" s="172"/>
      <c r="LOZ145" s="172"/>
      <c r="LPA145" s="172"/>
      <c r="LPB145" s="172"/>
      <c r="LPC145" s="172"/>
      <c r="LPD145" s="172"/>
      <c r="LPE145" s="172"/>
      <c r="LPF145" s="172"/>
      <c r="LPG145" s="172"/>
      <c r="LPH145" s="172"/>
      <c r="LPI145" s="172"/>
      <c r="LPJ145" s="172"/>
      <c r="LPK145" s="172"/>
      <c r="LPL145" s="172"/>
      <c r="LPM145" s="172"/>
      <c r="LPN145" s="172"/>
      <c r="LPO145" s="172"/>
      <c r="LPP145" s="172"/>
      <c r="LPQ145" s="172"/>
      <c r="LPR145" s="172"/>
      <c r="LPS145" s="172"/>
      <c r="LPT145" s="172"/>
      <c r="LPU145" s="172"/>
      <c r="LPV145" s="172"/>
      <c r="LPW145" s="172"/>
      <c r="LPX145" s="172"/>
      <c r="LPY145" s="172"/>
      <c r="LPZ145" s="172"/>
      <c r="LQA145" s="172"/>
      <c r="LQB145" s="172"/>
      <c r="LQC145" s="172"/>
      <c r="LQD145" s="172"/>
      <c r="LQE145" s="172"/>
      <c r="LQF145" s="172"/>
      <c r="LQG145" s="172"/>
      <c r="LQH145" s="172"/>
      <c r="LQI145" s="172"/>
      <c r="LQJ145" s="172"/>
      <c r="LQK145" s="172"/>
      <c r="LQL145" s="172"/>
      <c r="LQM145" s="172"/>
      <c r="LQN145" s="172"/>
      <c r="LQO145" s="172"/>
      <c r="LQP145" s="172"/>
      <c r="LQQ145" s="172"/>
      <c r="LQR145" s="172"/>
      <c r="LQS145" s="172"/>
      <c r="LQT145" s="172"/>
      <c r="LQU145" s="172"/>
      <c r="LQV145" s="172"/>
      <c r="LQW145" s="172"/>
      <c r="LQX145" s="172"/>
      <c r="LQY145" s="172"/>
      <c r="LQZ145" s="172"/>
      <c r="LRA145" s="172"/>
      <c r="LRB145" s="172"/>
      <c r="LRC145" s="172"/>
      <c r="LRD145" s="172"/>
      <c r="LRE145" s="172"/>
      <c r="LRF145" s="172"/>
      <c r="LRG145" s="172"/>
      <c r="LRH145" s="172"/>
      <c r="LRI145" s="172"/>
      <c r="LRJ145" s="172"/>
      <c r="LRK145" s="172"/>
      <c r="LRL145" s="172"/>
      <c r="LRM145" s="172"/>
      <c r="LRN145" s="172"/>
      <c r="LRO145" s="172"/>
      <c r="LRP145" s="172"/>
      <c r="LRQ145" s="172"/>
      <c r="LRR145" s="172"/>
      <c r="LRS145" s="172"/>
      <c r="LRT145" s="172"/>
      <c r="LRU145" s="172"/>
      <c r="LRV145" s="172"/>
      <c r="LRW145" s="172"/>
      <c r="LRX145" s="172"/>
      <c r="LRY145" s="172"/>
      <c r="LRZ145" s="172"/>
      <c r="LSA145" s="172"/>
      <c r="LSB145" s="172"/>
      <c r="LSC145" s="172"/>
      <c r="LSD145" s="172"/>
      <c r="LSE145" s="172"/>
      <c r="LSF145" s="172"/>
      <c r="LSG145" s="172"/>
      <c r="LSH145" s="172"/>
      <c r="LSI145" s="172"/>
      <c r="LSJ145" s="172"/>
      <c r="LSK145" s="172"/>
      <c r="LSL145" s="172"/>
      <c r="LSM145" s="172"/>
      <c r="LSN145" s="172"/>
      <c r="LSO145" s="172"/>
      <c r="LSP145" s="172"/>
      <c r="LSQ145" s="172"/>
      <c r="LSR145" s="172"/>
      <c r="LSS145" s="172"/>
      <c r="LST145" s="172"/>
      <c r="LSU145" s="172"/>
      <c r="LSV145" s="172"/>
      <c r="LSW145" s="172"/>
      <c r="LSX145" s="172"/>
      <c r="LSY145" s="172"/>
      <c r="LSZ145" s="172"/>
      <c r="LTA145" s="172"/>
      <c r="LTB145" s="172"/>
      <c r="LTC145" s="172"/>
      <c r="LTD145" s="172"/>
      <c r="LTE145" s="172"/>
      <c r="LTF145" s="172"/>
      <c r="LTG145" s="172"/>
      <c r="LTH145" s="172"/>
      <c r="LTI145" s="172"/>
      <c r="LTJ145" s="172"/>
      <c r="LTK145" s="172"/>
      <c r="LTL145" s="172"/>
      <c r="LTM145" s="172"/>
      <c r="LTN145" s="172"/>
      <c r="LTO145" s="172"/>
      <c r="LTP145" s="172"/>
      <c r="LTQ145" s="172"/>
      <c r="LTR145" s="172"/>
      <c r="LTS145" s="172"/>
      <c r="LTT145" s="172"/>
      <c r="LTU145" s="172"/>
      <c r="LTV145" s="172"/>
      <c r="LTW145" s="172"/>
      <c r="LTX145" s="172"/>
      <c r="LTY145" s="172"/>
      <c r="LTZ145" s="172"/>
      <c r="LUA145" s="172"/>
      <c r="LUB145" s="172"/>
      <c r="LUC145" s="172"/>
      <c r="LUD145" s="172"/>
      <c r="LUE145" s="172"/>
      <c r="LUF145" s="172"/>
      <c r="LUG145" s="172"/>
      <c r="LUH145" s="172"/>
      <c r="LUI145" s="172"/>
      <c r="LUJ145" s="172"/>
      <c r="LUK145" s="172"/>
      <c r="LUL145" s="172"/>
      <c r="LUM145" s="172"/>
      <c r="LUN145" s="172"/>
      <c r="LUO145" s="172"/>
      <c r="LUP145" s="172"/>
      <c r="LUQ145" s="172"/>
      <c r="LUR145" s="172"/>
      <c r="LUS145" s="172"/>
      <c r="LUT145" s="172"/>
      <c r="LUU145" s="172"/>
      <c r="LUV145" s="172"/>
      <c r="LUW145" s="172"/>
      <c r="LUX145" s="172"/>
      <c r="LUY145" s="172"/>
      <c r="LUZ145" s="172"/>
      <c r="LVA145" s="172"/>
      <c r="LVB145" s="172"/>
      <c r="LVC145" s="172"/>
      <c r="LVD145" s="172"/>
      <c r="LVE145" s="172"/>
      <c r="LVF145" s="172"/>
      <c r="LVG145" s="172"/>
      <c r="LVH145" s="172"/>
      <c r="LVI145" s="172"/>
      <c r="LVJ145" s="172"/>
      <c r="LVK145" s="172"/>
      <c r="LVL145" s="172"/>
      <c r="LVM145" s="172"/>
      <c r="LVN145" s="172"/>
      <c r="LVO145" s="172"/>
      <c r="LVP145" s="172"/>
      <c r="LVQ145" s="172"/>
      <c r="LVR145" s="172"/>
      <c r="LVS145" s="172"/>
      <c r="LVT145" s="172"/>
      <c r="LVU145" s="172"/>
      <c r="LVV145" s="172"/>
      <c r="LVW145" s="172"/>
      <c r="LVX145" s="172"/>
      <c r="LVY145" s="172"/>
      <c r="LVZ145" s="172"/>
      <c r="LWA145" s="172"/>
      <c r="LWB145" s="172"/>
      <c r="LWC145" s="172"/>
      <c r="LWD145" s="172"/>
      <c r="LWE145" s="172"/>
      <c r="LWF145" s="172"/>
      <c r="LWG145" s="172"/>
      <c r="LWH145" s="172"/>
      <c r="LWI145" s="172"/>
      <c r="LWJ145" s="172"/>
      <c r="LWK145" s="172"/>
      <c r="LWL145" s="172"/>
      <c r="LWM145" s="172"/>
      <c r="LWN145" s="172"/>
      <c r="LWO145" s="172"/>
      <c r="LWP145" s="172"/>
      <c r="LWQ145" s="172"/>
      <c r="LWR145" s="172"/>
      <c r="LWS145" s="172"/>
      <c r="LWT145" s="172"/>
      <c r="LWU145" s="172"/>
      <c r="LWV145" s="172"/>
      <c r="LWW145" s="172"/>
      <c r="LWX145" s="172"/>
      <c r="LWY145" s="172"/>
      <c r="LWZ145" s="172"/>
      <c r="LXA145" s="172"/>
      <c r="LXB145" s="172"/>
      <c r="LXC145" s="172"/>
      <c r="LXD145" s="172"/>
      <c r="LXE145" s="172"/>
      <c r="LXF145" s="172"/>
      <c r="LXG145" s="172"/>
      <c r="LXH145" s="172"/>
      <c r="LXI145" s="172"/>
      <c r="LXJ145" s="172"/>
      <c r="LXK145" s="172"/>
      <c r="LXL145" s="172"/>
      <c r="LXM145" s="172"/>
      <c r="LXN145" s="172"/>
      <c r="LXO145" s="172"/>
      <c r="LXP145" s="172"/>
      <c r="LXQ145" s="172"/>
      <c r="LXR145" s="172"/>
      <c r="LXS145" s="172"/>
      <c r="LXT145" s="172"/>
      <c r="LXU145" s="172"/>
      <c r="LXV145" s="172"/>
      <c r="LXW145" s="172"/>
      <c r="LXX145" s="172"/>
      <c r="LXY145" s="172"/>
      <c r="LXZ145" s="172"/>
      <c r="LYA145" s="172"/>
      <c r="LYB145" s="172"/>
      <c r="LYC145" s="172"/>
      <c r="LYD145" s="172"/>
      <c r="LYE145" s="172"/>
      <c r="LYF145" s="172"/>
      <c r="LYG145" s="172"/>
      <c r="LYH145" s="172"/>
      <c r="LYI145" s="172"/>
      <c r="LYJ145" s="172"/>
      <c r="LYK145" s="172"/>
      <c r="LYL145" s="172"/>
      <c r="LYM145" s="172"/>
      <c r="LYN145" s="172"/>
      <c r="LYO145" s="172"/>
      <c r="LYP145" s="172"/>
      <c r="LYQ145" s="172"/>
      <c r="LYR145" s="172"/>
      <c r="LYS145" s="172"/>
      <c r="LYT145" s="172"/>
      <c r="LYU145" s="172"/>
      <c r="LYV145" s="172"/>
      <c r="LYW145" s="172"/>
      <c r="LYX145" s="172"/>
      <c r="LYY145" s="172"/>
      <c r="LYZ145" s="172"/>
      <c r="LZA145" s="172"/>
      <c r="LZB145" s="172"/>
      <c r="LZC145" s="172"/>
      <c r="LZD145" s="172"/>
      <c r="LZE145" s="172"/>
      <c r="LZF145" s="172"/>
      <c r="LZG145" s="172"/>
      <c r="LZH145" s="172"/>
      <c r="LZI145" s="172"/>
      <c r="LZJ145" s="172"/>
      <c r="LZK145" s="172"/>
      <c r="LZL145" s="172"/>
      <c r="LZM145" s="172"/>
      <c r="LZN145" s="172"/>
      <c r="LZO145" s="172"/>
      <c r="LZP145" s="172"/>
      <c r="LZQ145" s="172"/>
      <c r="LZR145" s="172"/>
      <c r="LZS145" s="172"/>
      <c r="LZT145" s="172"/>
      <c r="LZU145" s="172"/>
      <c r="LZV145" s="172"/>
      <c r="LZW145" s="172"/>
      <c r="LZX145" s="172"/>
      <c r="LZY145" s="172"/>
      <c r="LZZ145" s="172"/>
      <c r="MAA145" s="172"/>
      <c r="MAB145" s="172"/>
      <c r="MAC145" s="172"/>
      <c r="MAD145" s="172"/>
      <c r="MAE145" s="172"/>
      <c r="MAF145" s="172"/>
      <c r="MAG145" s="172"/>
      <c r="MAH145" s="172"/>
      <c r="MAI145" s="172"/>
      <c r="MAJ145" s="172"/>
      <c r="MAK145" s="172"/>
      <c r="MAL145" s="172"/>
      <c r="MAM145" s="172"/>
      <c r="MAN145" s="172"/>
      <c r="MAO145" s="172"/>
      <c r="MAP145" s="172"/>
      <c r="MAQ145" s="172"/>
      <c r="MAR145" s="172"/>
      <c r="MAS145" s="172"/>
      <c r="MAT145" s="172"/>
      <c r="MAU145" s="172"/>
      <c r="MAV145" s="172"/>
      <c r="MAW145" s="172"/>
      <c r="MAX145" s="172"/>
      <c r="MAY145" s="172"/>
      <c r="MAZ145" s="172"/>
      <c r="MBA145" s="172"/>
      <c r="MBB145" s="172"/>
      <c r="MBC145" s="172"/>
      <c r="MBD145" s="172"/>
      <c r="MBE145" s="172"/>
      <c r="MBF145" s="172"/>
      <c r="MBG145" s="172"/>
      <c r="MBH145" s="172"/>
      <c r="MBI145" s="172"/>
      <c r="MBJ145" s="172"/>
      <c r="MBK145" s="172"/>
      <c r="MBL145" s="172"/>
      <c r="MBM145" s="172"/>
      <c r="MBN145" s="172"/>
      <c r="MBO145" s="172"/>
      <c r="MBP145" s="172"/>
      <c r="MBQ145" s="172"/>
      <c r="MBR145" s="172"/>
      <c r="MBS145" s="172"/>
      <c r="MBT145" s="172"/>
      <c r="MBU145" s="172"/>
      <c r="MBV145" s="172"/>
      <c r="MBW145" s="172"/>
      <c r="MBX145" s="172"/>
      <c r="MBY145" s="172"/>
      <c r="MBZ145" s="172"/>
      <c r="MCA145" s="172"/>
      <c r="MCB145" s="172"/>
      <c r="MCC145" s="172"/>
      <c r="MCD145" s="172"/>
      <c r="MCE145" s="172"/>
      <c r="MCF145" s="172"/>
      <c r="MCG145" s="172"/>
      <c r="MCH145" s="172"/>
      <c r="MCI145" s="172"/>
      <c r="MCJ145" s="172"/>
      <c r="MCK145" s="172"/>
      <c r="MCL145" s="172"/>
      <c r="MCM145" s="172"/>
      <c r="MCN145" s="172"/>
      <c r="MCO145" s="172"/>
      <c r="MCP145" s="172"/>
      <c r="MCQ145" s="172"/>
      <c r="MCR145" s="172"/>
      <c r="MCS145" s="172"/>
      <c r="MCT145" s="172"/>
      <c r="MCU145" s="172"/>
      <c r="MCV145" s="172"/>
      <c r="MCW145" s="172"/>
      <c r="MCX145" s="172"/>
      <c r="MCY145" s="172"/>
      <c r="MCZ145" s="172"/>
      <c r="MDA145" s="172"/>
      <c r="MDB145" s="172"/>
      <c r="MDC145" s="172"/>
      <c r="MDD145" s="172"/>
      <c r="MDE145" s="172"/>
      <c r="MDF145" s="172"/>
      <c r="MDG145" s="172"/>
      <c r="MDH145" s="172"/>
      <c r="MDI145" s="172"/>
      <c r="MDJ145" s="172"/>
      <c r="MDK145" s="172"/>
      <c r="MDL145" s="172"/>
      <c r="MDM145" s="172"/>
      <c r="MDN145" s="172"/>
      <c r="MDO145" s="172"/>
      <c r="MDP145" s="172"/>
      <c r="MDQ145" s="172"/>
      <c r="MDR145" s="172"/>
      <c r="MDS145" s="172"/>
      <c r="MDT145" s="172"/>
      <c r="MDU145" s="172"/>
      <c r="MDV145" s="172"/>
      <c r="MDW145" s="172"/>
      <c r="MDX145" s="172"/>
      <c r="MDY145" s="172"/>
      <c r="MDZ145" s="172"/>
      <c r="MEA145" s="172"/>
      <c r="MEB145" s="172"/>
      <c r="MEC145" s="172"/>
      <c r="MED145" s="172"/>
      <c r="MEE145" s="172"/>
      <c r="MEF145" s="172"/>
      <c r="MEG145" s="172"/>
      <c r="MEH145" s="172"/>
      <c r="MEI145" s="172"/>
      <c r="MEJ145" s="172"/>
      <c r="MEK145" s="172"/>
      <c r="MEL145" s="172"/>
      <c r="MEM145" s="172"/>
      <c r="MEN145" s="172"/>
      <c r="MEO145" s="172"/>
      <c r="MEP145" s="172"/>
      <c r="MEQ145" s="172"/>
      <c r="MER145" s="172"/>
      <c r="MES145" s="172"/>
      <c r="MET145" s="172"/>
      <c r="MEU145" s="172"/>
      <c r="MEV145" s="172"/>
      <c r="MEW145" s="172"/>
      <c r="MEX145" s="172"/>
      <c r="MEY145" s="172"/>
      <c r="MEZ145" s="172"/>
      <c r="MFA145" s="172"/>
      <c r="MFB145" s="172"/>
      <c r="MFC145" s="172"/>
      <c r="MFD145" s="172"/>
      <c r="MFE145" s="172"/>
      <c r="MFF145" s="172"/>
      <c r="MFG145" s="172"/>
      <c r="MFH145" s="172"/>
      <c r="MFI145" s="172"/>
      <c r="MFJ145" s="172"/>
      <c r="MFK145" s="172"/>
      <c r="MFL145" s="172"/>
      <c r="MFM145" s="172"/>
      <c r="MFN145" s="172"/>
      <c r="MFO145" s="172"/>
      <c r="MFP145" s="172"/>
      <c r="MFQ145" s="172"/>
      <c r="MFR145" s="172"/>
      <c r="MFS145" s="172"/>
      <c r="MFT145" s="172"/>
      <c r="MFU145" s="172"/>
      <c r="MFV145" s="172"/>
      <c r="MFW145" s="172"/>
      <c r="MFX145" s="172"/>
      <c r="MFY145" s="172"/>
      <c r="MFZ145" s="172"/>
      <c r="MGA145" s="172"/>
      <c r="MGB145" s="172"/>
      <c r="MGC145" s="172"/>
      <c r="MGD145" s="172"/>
      <c r="MGE145" s="172"/>
      <c r="MGF145" s="172"/>
      <c r="MGG145" s="172"/>
      <c r="MGH145" s="172"/>
      <c r="MGI145" s="172"/>
      <c r="MGJ145" s="172"/>
      <c r="MGK145" s="172"/>
      <c r="MGL145" s="172"/>
      <c r="MGM145" s="172"/>
      <c r="MGN145" s="172"/>
      <c r="MGO145" s="172"/>
      <c r="MGP145" s="172"/>
      <c r="MGQ145" s="172"/>
      <c r="MGR145" s="172"/>
      <c r="MGS145" s="172"/>
      <c r="MGT145" s="172"/>
      <c r="MGU145" s="172"/>
      <c r="MGV145" s="172"/>
      <c r="MGW145" s="172"/>
      <c r="MGX145" s="172"/>
      <c r="MGY145" s="172"/>
      <c r="MGZ145" s="172"/>
      <c r="MHA145" s="172"/>
      <c r="MHB145" s="172"/>
      <c r="MHC145" s="172"/>
      <c r="MHD145" s="172"/>
      <c r="MHE145" s="172"/>
      <c r="MHF145" s="172"/>
      <c r="MHG145" s="172"/>
      <c r="MHH145" s="172"/>
      <c r="MHI145" s="172"/>
      <c r="MHJ145" s="172"/>
      <c r="MHK145" s="172"/>
      <c r="MHL145" s="172"/>
      <c r="MHM145" s="172"/>
      <c r="MHN145" s="172"/>
      <c r="MHO145" s="172"/>
      <c r="MHP145" s="172"/>
      <c r="MHQ145" s="172"/>
      <c r="MHR145" s="172"/>
      <c r="MHS145" s="172"/>
      <c r="MHT145" s="172"/>
      <c r="MHU145" s="172"/>
      <c r="MHV145" s="172"/>
      <c r="MHW145" s="172"/>
      <c r="MHX145" s="172"/>
      <c r="MHY145" s="172"/>
      <c r="MHZ145" s="172"/>
      <c r="MIA145" s="172"/>
      <c r="MIB145" s="172"/>
      <c r="MIC145" s="172"/>
      <c r="MID145" s="172"/>
      <c r="MIE145" s="172"/>
      <c r="MIF145" s="172"/>
      <c r="MIG145" s="172"/>
      <c r="MIH145" s="172"/>
      <c r="MII145" s="172"/>
      <c r="MIJ145" s="172"/>
      <c r="MIK145" s="172"/>
      <c r="MIL145" s="172"/>
      <c r="MIM145" s="172"/>
      <c r="MIN145" s="172"/>
      <c r="MIO145" s="172"/>
      <c r="MIP145" s="172"/>
      <c r="MIQ145" s="172"/>
      <c r="MIR145" s="172"/>
      <c r="MIS145" s="172"/>
      <c r="MIT145" s="172"/>
      <c r="MIU145" s="172"/>
      <c r="MIV145" s="172"/>
      <c r="MIW145" s="172"/>
      <c r="MIX145" s="172"/>
      <c r="MIY145" s="172"/>
      <c r="MIZ145" s="172"/>
      <c r="MJA145" s="172"/>
      <c r="MJB145" s="172"/>
      <c r="MJC145" s="172"/>
      <c r="MJD145" s="172"/>
      <c r="MJE145" s="172"/>
      <c r="MJF145" s="172"/>
      <c r="MJG145" s="172"/>
      <c r="MJH145" s="172"/>
      <c r="MJI145" s="172"/>
      <c r="MJJ145" s="172"/>
      <c r="MJK145" s="172"/>
      <c r="MJL145" s="172"/>
      <c r="MJM145" s="172"/>
      <c r="MJN145" s="172"/>
      <c r="MJO145" s="172"/>
      <c r="MJP145" s="172"/>
      <c r="MJQ145" s="172"/>
      <c r="MJR145" s="172"/>
      <c r="MJS145" s="172"/>
      <c r="MJT145" s="172"/>
      <c r="MJU145" s="172"/>
      <c r="MJV145" s="172"/>
      <c r="MJW145" s="172"/>
      <c r="MJX145" s="172"/>
      <c r="MJY145" s="172"/>
      <c r="MJZ145" s="172"/>
      <c r="MKA145" s="172"/>
      <c r="MKB145" s="172"/>
      <c r="MKC145" s="172"/>
      <c r="MKD145" s="172"/>
      <c r="MKE145" s="172"/>
      <c r="MKF145" s="172"/>
      <c r="MKG145" s="172"/>
      <c r="MKH145" s="172"/>
      <c r="MKI145" s="172"/>
      <c r="MKJ145" s="172"/>
      <c r="MKK145" s="172"/>
      <c r="MKL145" s="172"/>
      <c r="MKM145" s="172"/>
      <c r="MKN145" s="172"/>
      <c r="MKO145" s="172"/>
      <c r="MKP145" s="172"/>
      <c r="MKQ145" s="172"/>
      <c r="MKR145" s="172"/>
      <c r="MKS145" s="172"/>
      <c r="MKT145" s="172"/>
      <c r="MKU145" s="172"/>
      <c r="MKV145" s="172"/>
      <c r="MKW145" s="172"/>
      <c r="MKX145" s="172"/>
      <c r="MKY145" s="172"/>
      <c r="MKZ145" s="172"/>
      <c r="MLA145" s="172"/>
      <c r="MLB145" s="172"/>
      <c r="MLC145" s="172"/>
      <c r="MLD145" s="172"/>
      <c r="MLE145" s="172"/>
      <c r="MLF145" s="172"/>
      <c r="MLG145" s="172"/>
      <c r="MLH145" s="172"/>
      <c r="MLI145" s="172"/>
      <c r="MLJ145" s="172"/>
      <c r="MLK145" s="172"/>
      <c r="MLL145" s="172"/>
      <c r="MLM145" s="172"/>
      <c r="MLN145" s="172"/>
      <c r="MLO145" s="172"/>
      <c r="MLP145" s="172"/>
      <c r="MLQ145" s="172"/>
      <c r="MLR145" s="172"/>
      <c r="MLS145" s="172"/>
      <c r="MLT145" s="172"/>
      <c r="MLU145" s="172"/>
      <c r="MLV145" s="172"/>
      <c r="MLW145" s="172"/>
      <c r="MLX145" s="172"/>
      <c r="MLY145" s="172"/>
      <c r="MLZ145" s="172"/>
      <c r="MMA145" s="172"/>
      <c r="MMB145" s="172"/>
      <c r="MMC145" s="172"/>
      <c r="MMD145" s="172"/>
      <c r="MME145" s="172"/>
      <c r="MMF145" s="172"/>
      <c r="MMG145" s="172"/>
      <c r="MMH145" s="172"/>
      <c r="MMI145" s="172"/>
      <c r="MMJ145" s="172"/>
      <c r="MMK145" s="172"/>
      <c r="MML145" s="172"/>
      <c r="MMM145" s="172"/>
      <c r="MMN145" s="172"/>
      <c r="MMO145" s="172"/>
      <c r="MMP145" s="172"/>
      <c r="MMQ145" s="172"/>
      <c r="MMR145" s="172"/>
      <c r="MMS145" s="172"/>
      <c r="MMT145" s="172"/>
      <c r="MMU145" s="172"/>
      <c r="MMV145" s="172"/>
      <c r="MMW145" s="172"/>
      <c r="MMX145" s="172"/>
      <c r="MMY145" s="172"/>
      <c r="MMZ145" s="172"/>
      <c r="MNA145" s="172"/>
      <c r="MNB145" s="172"/>
      <c r="MNC145" s="172"/>
      <c r="MND145" s="172"/>
      <c r="MNE145" s="172"/>
      <c r="MNF145" s="172"/>
      <c r="MNG145" s="172"/>
      <c r="MNH145" s="172"/>
      <c r="MNI145" s="172"/>
      <c r="MNJ145" s="172"/>
      <c r="MNK145" s="172"/>
      <c r="MNL145" s="172"/>
      <c r="MNM145" s="172"/>
      <c r="MNN145" s="172"/>
      <c r="MNO145" s="172"/>
      <c r="MNP145" s="172"/>
      <c r="MNQ145" s="172"/>
      <c r="MNR145" s="172"/>
      <c r="MNS145" s="172"/>
      <c r="MNT145" s="172"/>
      <c r="MNU145" s="172"/>
      <c r="MNV145" s="172"/>
      <c r="MNW145" s="172"/>
      <c r="MNX145" s="172"/>
      <c r="MNY145" s="172"/>
      <c r="MNZ145" s="172"/>
      <c r="MOA145" s="172"/>
      <c r="MOB145" s="172"/>
      <c r="MOC145" s="172"/>
      <c r="MOD145" s="172"/>
      <c r="MOE145" s="172"/>
      <c r="MOF145" s="172"/>
      <c r="MOG145" s="172"/>
      <c r="MOH145" s="172"/>
      <c r="MOI145" s="172"/>
      <c r="MOJ145" s="172"/>
      <c r="MOK145" s="172"/>
      <c r="MOL145" s="172"/>
      <c r="MOM145" s="172"/>
      <c r="MON145" s="172"/>
      <c r="MOO145" s="172"/>
      <c r="MOP145" s="172"/>
      <c r="MOQ145" s="172"/>
      <c r="MOR145" s="172"/>
      <c r="MOS145" s="172"/>
      <c r="MOT145" s="172"/>
      <c r="MOU145" s="172"/>
      <c r="MOV145" s="172"/>
      <c r="MOW145" s="172"/>
      <c r="MOX145" s="172"/>
      <c r="MOY145" s="172"/>
      <c r="MOZ145" s="172"/>
      <c r="MPA145" s="172"/>
      <c r="MPB145" s="172"/>
      <c r="MPC145" s="172"/>
      <c r="MPD145" s="172"/>
      <c r="MPE145" s="172"/>
      <c r="MPF145" s="172"/>
      <c r="MPG145" s="172"/>
      <c r="MPH145" s="172"/>
      <c r="MPI145" s="172"/>
      <c r="MPJ145" s="172"/>
      <c r="MPK145" s="172"/>
      <c r="MPL145" s="172"/>
      <c r="MPM145" s="172"/>
      <c r="MPN145" s="172"/>
      <c r="MPO145" s="172"/>
      <c r="MPP145" s="172"/>
      <c r="MPQ145" s="172"/>
      <c r="MPR145" s="172"/>
      <c r="MPS145" s="172"/>
      <c r="MPT145" s="172"/>
      <c r="MPU145" s="172"/>
      <c r="MPV145" s="172"/>
      <c r="MPW145" s="172"/>
      <c r="MPX145" s="172"/>
      <c r="MPY145" s="172"/>
      <c r="MPZ145" s="172"/>
      <c r="MQA145" s="172"/>
      <c r="MQB145" s="172"/>
      <c r="MQC145" s="172"/>
      <c r="MQD145" s="172"/>
      <c r="MQE145" s="172"/>
      <c r="MQF145" s="172"/>
      <c r="MQG145" s="172"/>
      <c r="MQH145" s="172"/>
      <c r="MQI145" s="172"/>
      <c r="MQJ145" s="172"/>
      <c r="MQK145" s="172"/>
      <c r="MQL145" s="172"/>
      <c r="MQM145" s="172"/>
      <c r="MQN145" s="172"/>
      <c r="MQO145" s="172"/>
      <c r="MQP145" s="172"/>
      <c r="MQQ145" s="172"/>
      <c r="MQR145" s="172"/>
      <c r="MQS145" s="172"/>
      <c r="MQT145" s="172"/>
      <c r="MQU145" s="172"/>
      <c r="MQV145" s="172"/>
      <c r="MQW145" s="172"/>
      <c r="MQX145" s="172"/>
      <c r="MQY145" s="172"/>
      <c r="MQZ145" s="172"/>
      <c r="MRA145" s="172"/>
      <c r="MRB145" s="172"/>
      <c r="MRC145" s="172"/>
      <c r="MRD145" s="172"/>
      <c r="MRE145" s="172"/>
      <c r="MRF145" s="172"/>
      <c r="MRG145" s="172"/>
      <c r="MRH145" s="172"/>
      <c r="MRI145" s="172"/>
      <c r="MRJ145" s="172"/>
      <c r="MRK145" s="172"/>
      <c r="MRL145" s="172"/>
      <c r="MRM145" s="172"/>
      <c r="MRN145" s="172"/>
      <c r="MRO145" s="172"/>
      <c r="MRP145" s="172"/>
      <c r="MRQ145" s="172"/>
      <c r="MRR145" s="172"/>
      <c r="MRS145" s="172"/>
      <c r="MRT145" s="172"/>
      <c r="MRU145" s="172"/>
      <c r="MRV145" s="172"/>
      <c r="MRW145" s="172"/>
      <c r="MRX145" s="172"/>
      <c r="MRY145" s="172"/>
      <c r="MRZ145" s="172"/>
      <c r="MSA145" s="172"/>
      <c r="MSB145" s="172"/>
      <c r="MSC145" s="172"/>
      <c r="MSD145" s="172"/>
      <c r="MSE145" s="172"/>
      <c r="MSF145" s="172"/>
      <c r="MSG145" s="172"/>
      <c r="MSH145" s="172"/>
      <c r="MSI145" s="172"/>
      <c r="MSJ145" s="172"/>
      <c r="MSK145" s="172"/>
      <c r="MSL145" s="172"/>
      <c r="MSM145" s="172"/>
      <c r="MSN145" s="172"/>
      <c r="MSO145" s="172"/>
      <c r="MSP145" s="172"/>
      <c r="MSQ145" s="172"/>
      <c r="MSR145" s="172"/>
      <c r="MSS145" s="172"/>
      <c r="MST145" s="172"/>
      <c r="MSU145" s="172"/>
      <c r="MSV145" s="172"/>
      <c r="MSW145" s="172"/>
      <c r="MSX145" s="172"/>
      <c r="MSY145" s="172"/>
      <c r="MSZ145" s="172"/>
      <c r="MTA145" s="172"/>
      <c r="MTB145" s="172"/>
      <c r="MTC145" s="172"/>
      <c r="MTD145" s="172"/>
      <c r="MTE145" s="172"/>
      <c r="MTF145" s="172"/>
      <c r="MTG145" s="172"/>
      <c r="MTH145" s="172"/>
      <c r="MTI145" s="172"/>
      <c r="MTJ145" s="172"/>
      <c r="MTK145" s="172"/>
      <c r="MTL145" s="172"/>
      <c r="MTM145" s="172"/>
      <c r="MTN145" s="172"/>
      <c r="MTO145" s="172"/>
      <c r="MTP145" s="172"/>
      <c r="MTQ145" s="172"/>
      <c r="MTR145" s="172"/>
      <c r="MTS145" s="172"/>
      <c r="MTT145" s="172"/>
      <c r="MTU145" s="172"/>
      <c r="MTV145" s="172"/>
      <c r="MTW145" s="172"/>
      <c r="MTX145" s="172"/>
      <c r="MTY145" s="172"/>
      <c r="MTZ145" s="172"/>
      <c r="MUA145" s="172"/>
      <c r="MUB145" s="172"/>
      <c r="MUC145" s="172"/>
      <c r="MUD145" s="172"/>
      <c r="MUE145" s="172"/>
      <c r="MUF145" s="172"/>
      <c r="MUG145" s="172"/>
      <c r="MUH145" s="172"/>
      <c r="MUI145" s="172"/>
      <c r="MUJ145" s="172"/>
      <c r="MUK145" s="172"/>
      <c r="MUL145" s="172"/>
      <c r="MUM145" s="172"/>
      <c r="MUN145" s="172"/>
      <c r="MUO145" s="172"/>
      <c r="MUP145" s="172"/>
      <c r="MUQ145" s="172"/>
      <c r="MUR145" s="172"/>
      <c r="MUS145" s="172"/>
      <c r="MUT145" s="172"/>
      <c r="MUU145" s="172"/>
      <c r="MUV145" s="172"/>
      <c r="MUW145" s="172"/>
      <c r="MUX145" s="172"/>
      <c r="MUY145" s="172"/>
      <c r="MUZ145" s="172"/>
      <c r="MVA145" s="172"/>
      <c r="MVB145" s="172"/>
      <c r="MVC145" s="172"/>
      <c r="MVD145" s="172"/>
      <c r="MVE145" s="172"/>
      <c r="MVF145" s="172"/>
      <c r="MVG145" s="172"/>
      <c r="MVH145" s="172"/>
      <c r="MVI145" s="172"/>
      <c r="MVJ145" s="172"/>
      <c r="MVK145" s="172"/>
      <c r="MVL145" s="172"/>
      <c r="MVM145" s="172"/>
      <c r="MVN145" s="172"/>
      <c r="MVO145" s="172"/>
      <c r="MVP145" s="172"/>
      <c r="MVQ145" s="172"/>
      <c r="MVR145" s="172"/>
      <c r="MVS145" s="172"/>
      <c r="MVT145" s="172"/>
      <c r="MVU145" s="172"/>
      <c r="MVV145" s="172"/>
      <c r="MVW145" s="172"/>
      <c r="MVX145" s="172"/>
      <c r="MVY145" s="172"/>
      <c r="MVZ145" s="172"/>
      <c r="MWA145" s="172"/>
      <c r="MWB145" s="172"/>
      <c r="MWC145" s="172"/>
      <c r="MWD145" s="172"/>
      <c r="MWE145" s="172"/>
      <c r="MWF145" s="172"/>
      <c r="MWG145" s="172"/>
      <c r="MWH145" s="172"/>
      <c r="MWI145" s="172"/>
      <c r="MWJ145" s="172"/>
      <c r="MWK145" s="172"/>
      <c r="MWL145" s="172"/>
      <c r="MWM145" s="172"/>
      <c r="MWN145" s="172"/>
      <c r="MWO145" s="172"/>
      <c r="MWP145" s="172"/>
      <c r="MWQ145" s="172"/>
      <c r="MWR145" s="172"/>
      <c r="MWS145" s="172"/>
      <c r="MWT145" s="172"/>
      <c r="MWU145" s="172"/>
      <c r="MWV145" s="172"/>
      <c r="MWW145" s="172"/>
      <c r="MWX145" s="172"/>
      <c r="MWY145" s="172"/>
      <c r="MWZ145" s="172"/>
      <c r="MXA145" s="172"/>
      <c r="MXB145" s="172"/>
      <c r="MXC145" s="172"/>
      <c r="MXD145" s="172"/>
      <c r="MXE145" s="172"/>
      <c r="MXF145" s="172"/>
      <c r="MXG145" s="172"/>
      <c r="MXH145" s="172"/>
      <c r="MXI145" s="172"/>
      <c r="MXJ145" s="172"/>
      <c r="MXK145" s="172"/>
      <c r="MXL145" s="172"/>
      <c r="MXM145" s="172"/>
      <c r="MXN145" s="172"/>
      <c r="MXO145" s="172"/>
      <c r="MXP145" s="172"/>
      <c r="MXQ145" s="172"/>
      <c r="MXR145" s="172"/>
      <c r="MXS145" s="172"/>
      <c r="MXT145" s="172"/>
      <c r="MXU145" s="172"/>
      <c r="MXV145" s="172"/>
      <c r="MXW145" s="172"/>
      <c r="MXX145" s="172"/>
      <c r="MXY145" s="172"/>
      <c r="MXZ145" s="172"/>
      <c r="MYA145" s="172"/>
      <c r="MYB145" s="172"/>
      <c r="MYC145" s="172"/>
      <c r="MYD145" s="172"/>
      <c r="MYE145" s="172"/>
      <c r="MYF145" s="172"/>
      <c r="MYG145" s="172"/>
      <c r="MYH145" s="172"/>
      <c r="MYI145" s="172"/>
      <c r="MYJ145" s="172"/>
      <c r="MYK145" s="172"/>
      <c r="MYL145" s="172"/>
      <c r="MYM145" s="172"/>
      <c r="MYN145" s="172"/>
      <c r="MYO145" s="172"/>
      <c r="MYP145" s="172"/>
      <c r="MYQ145" s="172"/>
      <c r="MYR145" s="172"/>
      <c r="MYS145" s="172"/>
      <c r="MYT145" s="172"/>
      <c r="MYU145" s="172"/>
      <c r="MYV145" s="172"/>
      <c r="MYW145" s="172"/>
      <c r="MYX145" s="172"/>
      <c r="MYY145" s="172"/>
      <c r="MYZ145" s="172"/>
      <c r="MZA145" s="172"/>
      <c r="MZB145" s="172"/>
      <c r="MZC145" s="172"/>
      <c r="MZD145" s="172"/>
      <c r="MZE145" s="172"/>
      <c r="MZF145" s="172"/>
      <c r="MZG145" s="172"/>
      <c r="MZH145" s="172"/>
      <c r="MZI145" s="172"/>
      <c r="MZJ145" s="172"/>
      <c r="MZK145" s="172"/>
      <c r="MZL145" s="172"/>
      <c r="MZM145" s="172"/>
      <c r="MZN145" s="172"/>
      <c r="MZO145" s="172"/>
      <c r="MZP145" s="172"/>
      <c r="MZQ145" s="172"/>
      <c r="MZR145" s="172"/>
      <c r="MZS145" s="172"/>
      <c r="MZT145" s="172"/>
      <c r="MZU145" s="172"/>
      <c r="MZV145" s="172"/>
      <c r="MZW145" s="172"/>
      <c r="MZX145" s="172"/>
      <c r="MZY145" s="172"/>
      <c r="MZZ145" s="172"/>
      <c r="NAA145" s="172"/>
      <c r="NAB145" s="172"/>
      <c r="NAC145" s="172"/>
      <c r="NAD145" s="172"/>
      <c r="NAE145" s="172"/>
      <c r="NAF145" s="172"/>
      <c r="NAG145" s="172"/>
      <c r="NAH145" s="172"/>
      <c r="NAI145" s="172"/>
      <c r="NAJ145" s="172"/>
      <c r="NAK145" s="172"/>
      <c r="NAL145" s="172"/>
      <c r="NAM145" s="172"/>
      <c r="NAN145" s="172"/>
      <c r="NAO145" s="172"/>
      <c r="NAP145" s="172"/>
      <c r="NAQ145" s="172"/>
      <c r="NAR145" s="172"/>
      <c r="NAS145" s="172"/>
      <c r="NAT145" s="172"/>
      <c r="NAU145" s="172"/>
      <c r="NAV145" s="172"/>
      <c r="NAW145" s="172"/>
      <c r="NAX145" s="172"/>
      <c r="NAY145" s="172"/>
      <c r="NAZ145" s="172"/>
      <c r="NBA145" s="172"/>
      <c r="NBB145" s="172"/>
      <c r="NBC145" s="172"/>
      <c r="NBD145" s="172"/>
      <c r="NBE145" s="172"/>
      <c r="NBF145" s="172"/>
      <c r="NBG145" s="172"/>
      <c r="NBH145" s="172"/>
      <c r="NBI145" s="172"/>
      <c r="NBJ145" s="172"/>
      <c r="NBK145" s="172"/>
      <c r="NBL145" s="172"/>
      <c r="NBM145" s="172"/>
      <c r="NBN145" s="172"/>
      <c r="NBO145" s="172"/>
      <c r="NBP145" s="172"/>
      <c r="NBQ145" s="172"/>
      <c r="NBR145" s="172"/>
      <c r="NBS145" s="172"/>
      <c r="NBT145" s="172"/>
      <c r="NBU145" s="172"/>
      <c r="NBV145" s="172"/>
      <c r="NBW145" s="172"/>
      <c r="NBX145" s="172"/>
      <c r="NBY145" s="172"/>
      <c r="NBZ145" s="172"/>
      <c r="NCA145" s="172"/>
      <c r="NCB145" s="172"/>
      <c r="NCC145" s="172"/>
      <c r="NCD145" s="172"/>
      <c r="NCE145" s="172"/>
      <c r="NCF145" s="172"/>
      <c r="NCG145" s="172"/>
      <c r="NCH145" s="172"/>
      <c r="NCI145" s="172"/>
      <c r="NCJ145" s="172"/>
      <c r="NCK145" s="172"/>
      <c r="NCL145" s="172"/>
      <c r="NCM145" s="172"/>
      <c r="NCN145" s="172"/>
      <c r="NCO145" s="172"/>
      <c r="NCP145" s="172"/>
      <c r="NCQ145" s="172"/>
      <c r="NCR145" s="172"/>
      <c r="NCS145" s="172"/>
      <c r="NCT145" s="172"/>
      <c r="NCU145" s="172"/>
      <c r="NCV145" s="172"/>
      <c r="NCW145" s="172"/>
      <c r="NCX145" s="172"/>
      <c r="NCY145" s="172"/>
      <c r="NCZ145" s="172"/>
      <c r="NDA145" s="172"/>
      <c r="NDB145" s="172"/>
      <c r="NDC145" s="172"/>
      <c r="NDD145" s="172"/>
      <c r="NDE145" s="172"/>
      <c r="NDF145" s="172"/>
      <c r="NDG145" s="172"/>
      <c r="NDH145" s="172"/>
      <c r="NDI145" s="172"/>
      <c r="NDJ145" s="172"/>
      <c r="NDK145" s="172"/>
      <c r="NDL145" s="172"/>
      <c r="NDM145" s="172"/>
      <c r="NDN145" s="172"/>
      <c r="NDO145" s="172"/>
      <c r="NDP145" s="172"/>
      <c r="NDQ145" s="172"/>
      <c r="NDR145" s="172"/>
      <c r="NDS145" s="172"/>
      <c r="NDT145" s="172"/>
      <c r="NDU145" s="172"/>
      <c r="NDV145" s="172"/>
      <c r="NDW145" s="172"/>
      <c r="NDX145" s="172"/>
      <c r="NDY145" s="172"/>
      <c r="NDZ145" s="172"/>
      <c r="NEA145" s="172"/>
      <c r="NEB145" s="172"/>
      <c r="NEC145" s="172"/>
      <c r="NED145" s="172"/>
      <c r="NEE145" s="172"/>
      <c r="NEF145" s="172"/>
      <c r="NEG145" s="172"/>
      <c r="NEH145" s="172"/>
      <c r="NEI145" s="172"/>
      <c r="NEJ145" s="172"/>
      <c r="NEK145" s="172"/>
      <c r="NEL145" s="172"/>
      <c r="NEM145" s="172"/>
      <c r="NEN145" s="172"/>
      <c r="NEO145" s="172"/>
      <c r="NEP145" s="172"/>
      <c r="NEQ145" s="172"/>
      <c r="NER145" s="172"/>
      <c r="NES145" s="172"/>
      <c r="NET145" s="172"/>
      <c r="NEU145" s="172"/>
      <c r="NEV145" s="172"/>
      <c r="NEW145" s="172"/>
      <c r="NEX145" s="172"/>
      <c r="NEY145" s="172"/>
      <c r="NEZ145" s="172"/>
      <c r="NFA145" s="172"/>
      <c r="NFB145" s="172"/>
      <c r="NFC145" s="172"/>
      <c r="NFD145" s="172"/>
      <c r="NFE145" s="172"/>
      <c r="NFF145" s="172"/>
      <c r="NFG145" s="172"/>
      <c r="NFH145" s="172"/>
      <c r="NFI145" s="172"/>
      <c r="NFJ145" s="172"/>
      <c r="NFK145" s="172"/>
      <c r="NFL145" s="172"/>
      <c r="NFM145" s="172"/>
      <c r="NFN145" s="172"/>
      <c r="NFO145" s="172"/>
      <c r="NFP145" s="172"/>
      <c r="NFQ145" s="172"/>
      <c r="NFR145" s="172"/>
      <c r="NFS145" s="172"/>
      <c r="NFT145" s="172"/>
      <c r="NFU145" s="172"/>
      <c r="NFV145" s="172"/>
      <c r="NFW145" s="172"/>
      <c r="NFX145" s="172"/>
      <c r="NFY145" s="172"/>
      <c r="NFZ145" s="172"/>
      <c r="NGA145" s="172"/>
      <c r="NGB145" s="172"/>
      <c r="NGC145" s="172"/>
      <c r="NGD145" s="172"/>
      <c r="NGE145" s="172"/>
      <c r="NGF145" s="172"/>
      <c r="NGG145" s="172"/>
      <c r="NGH145" s="172"/>
      <c r="NGI145" s="172"/>
      <c r="NGJ145" s="172"/>
      <c r="NGK145" s="172"/>
      <c r="NGL145" s="172"/>
      <c r="NGM145" s="172"/>
      <c r="NGN145" s="172"/>
      <c r="NGO145" s="172"/>
      <c r="NGP145" s="172"/>
      <c r="NGQ145" s="172"/>
      <c r="NGR145" s="172"/>
      <c r="NGS145" s="172"/>
      <c r="NGT145" s="172"/>
      <c r="NGU145" s="172"/>
      <c r="NGV145" s="172"/>
      <c r="NGW145" s="172"/>
      <c r="NGX145" s="172"/>
      <c r="NGY145" s="172"/>
      <c r="NGZ145" s="172"/>
      <c r="NHA145" s="172"/>
      <c r="NHB145" s="172"/>
      <c r="NHC145" s="172"/>
      <c r="NHD145" s="172"/>
      <c r="NHE145" s="172"/>
      <c r="NHF145" s="172"/>
      <c r="NHG145" s="172"/>
      <c r="NHH145" s="172"/>
      <c r="NHI145" s="172"/>
      <c r="NHJ145" s="172"/>
      <c r="NHK145" s="172"/>
      <c r="NHL145" s="172"/>
      <c r="NHM145" s="172"/>
      <c r="NHN145" s="172"/>
      <c r="NHO145" s="172"/>
      <c r="NHP145" s="172"/>
      <c r="NHQ145" s="172"/>
      <c r="NHR145" s="172"/>
      <c r="NHS145" s="172"/>
      <c r="NHT145" s="172"/>
      <c r="NHU145" s="172"/>
      <c r="NHV145" s="172"/>
      <c r="NHW145" s="172"/>
      <c r="NHX145" s="172"/>
      <c r="NHY145" s="172"/>
      <c r="NHZ145" s="172"/>
      <c r="NIA145" s="172"/>
      <c r="NIB145" s="172"/>
      <c r="NIC145" s="172"/>
      <c r="NID145" s="172"/>
      <c r="NIE145" s="172"/>
      <c r="NIF145" s="172"/>
      <c r="NIG145" s="172"/>
      <c r="NIH145" s="172"/>
      <c r="NII145" s="172"/>
      <c r="NIJ145" s="172"/>
      <c r="NIK145" s="172"/>
      <c r="NIL145" s="172"/>
      <c r="NIM145" s="172"/>
      <c r="NIN145" s="172"/>
      <c r="NIO145" s="172"/>
      <c r="NIP145" s="172"/>
      <c r="NIQ145" s="172"/>
      <c r="NIR145" s="172"/>
      <c r="NIS145" s="172"/>
      <c r="NIT145" s="172"/>
      <c r="NIU145" s="172"/>
      <c r="NIV145" s="172"/>
      <c r="NIW145" s="172"/>
      <c r="NIX145" s="172"/>
      <c r="NIY145" s="172"/>
      <c r="NIZ145" s="172"/>
      <c r="NJA145" s="172"/>
      <c r="NJB145" s="172"/>
      <c r="NJC145" s="172"/>
      <c r="NJD145" s="172"/>
      <c r="NJE145" s="172"/>
      <c r="NJF145" s="172"/>
      <c r="NJG145" s="172"/>
      <c r="NJH145" s="172"/>
      <c r="NJI145" s="172"/>
      <c r="NJJ145" s="172"/>
      <c r="NJK145" s="172"/>
      <c r="NJL145" s="172"/>
      <c r="NJM145" s="172"/>
      <c r="NJN145" s="172"/>
      <c r="NJO145" s="172"/>
      <c r="NJP145" s="172"/>
      <c r="NJQ145" s="172"/>
      <c r="NJR145" s="172"/>
      <c r="NJS145" s="172"/>
      <c r="NJT145" s="172"/>
      <c r="NJU145" s="172"/>
      <c r="NJV145" s="172"/>
      <c r="NJW145" s="172"/>
      <c r="NJX145" s="172"/>
      <c r="NJY145" s="172"/>
      <c r="NJZ145" s="172"/>
      <c r="NKA145" s="172"/>
      <c r="NKB145" s="172"/>
      <c r="NKC145" s="172"/>
      <c r="NKD145" s="172"/>
      <c r="NKE145" s="172"/>
      <c r="NKF145" s="172"/>
      <c r="NKG145" s="172"/>
      <c r="NKH145" s="172"/>
      <c r="NKI145" s="172"/>
      <c r="NKJ145" s="172"/>
      <c r="NKK145" s="172"/>
      <c r="NKL145" s="172"/>
      <c r="NKM145" s="172"/>
      <c r="NKN145" s="172"/>
      <c r="NKO145" s="172"/>
      <c r="NKP145" s="172"/>
      <c r="NKQ145" s="172"/>
      <c r="NKR145" s="172"/>
      <c r="NKS145" s="172"/>
      <c r="NKT145" s="172"/>
      <c r="NKU145" s="172"/>
      <c r="NKV145" s="172"/>
      <c r="NKW145" s="172"/>
      <c r="NKX145" s="172"/>
      <c r="NKY145" s="172"/>
      <c r="NKZ145" s="172"/>
      <c r="NLA145" s="172"/>
      <c r="NLB145" s="172"/>
      <c r="NLC145" s="172"/>
      <c r="NLD145" s="172"/>
      <c r="NLE145" s="172"/>
      <c r="NLF145" s="172"/>
      <c r="NLG145" s="172"/>
      <c r="NLH145" s="172"/>
      <c r="NLI145" s="172"/>
      <c r="NLJ145" s="172"/>
      <c r="NLK145" s="172"/>
      <c r="NLL145" s="172"/>
      <c r="NLM145" s="172"/>
      <c r="NLN145" s="172"/>
      <c r="NLO145" s="172"/>
      <c r="NLP145" s="172"/>
      <c r="NLQ145" s="172"/>
      <c r="NLR145" s="172"/>
      <c r="NLS145" s="172"/>
      <c r="NLT145" s="172"/>
      <c r="NLU145" s="172"/>
      <c r="NLV145" s="172"/>
      <c r="NLW145" s="172"/>
      <c r="NLX145" s="172"/>
      <c r="NLY145" s="172"/>
      <c r="NLZ145" s="172"/>
      <c r="NMA145" s="172"/>
      <c r="NMB145" s="172"/>
      <c r="NMC145" s="172"/>
      <c r="NMD145" s="172"/>
      <c r="NME145" s="172"/>
      <c r="NMF145" s="172"/>
      <c r="NMG145" s="172"/>
      <c r="NMH145" s="172"/>
      <c r="NMI145" s="172"/>
      <c r="NMJ145" s="172"/>
      <c r="NMK145" s="172"/>
      <c r="NML145" s="172"/>
      <c r="NMM145" s="172"/>
      <c r="NMN145" s="172"/>
      <c r="NMO145" s="172"/>
      <c r="NMP145" s="172"/>
      <c r="NMQ145" s="172"/>
      <c r="NMR145" s="172"/>
      <c r="NMS145" s="172"/>
      <c r="NMT145" s="172"/>
      <c r="NMU145" s="172"/>
      <c r="NMV145" s="172"/>
      <c r="NMW145" s="172"/>
      <c r="NMX145" s="172"/>
      <c r="NMY145" s="172"/>
      <c r="NMZ145" s="172"/>
      <c r="NNA145" s="172"/>
      <c r="NNB145" s="172"/>
      <c r="NNC145" s="172"/>
      <c r="NND145" s="172"/>
      <c r="NNE145" s="172"/>
      <c r="NNF145" s="172"/>
      <c r="NNG145" s="172"/>
      <c r="NNH145" s="172"/>
      <c r="NNI145" s="172"/>
      <c r="NNJ145" s="172"/>
      <c r="NNK145" s="172"/>
      <c r="NNL145" s="172"/>
      <c r="NNM145" s="172"/>
      <c r="NNN145" s="172"/>
      <c r="NNO145" s="172"/>
      <c r="NNP145" s="172"/>
      <c r="NNQ145" s="172"/>
      <c r="NNR145" s="172"/>
      <c r="NNS145" s="172"/>
      <c r="NNT145" s="172"/>
      <c r="NNU145" s="172"/>
      <c r="NNV145" s="172"/>
      <c r="NNW145" s="172"/>
      <c r="NNX145" s="172"/>
      <c r="NNY145" s="172"/>
      <c r="NNZ145" s="172"/>
      <c r="NOA145" s="172"/>
      <c r="NOB145" s="172"/>
      <c r="NOC145" s="172"/>
      <c r="NOD145" s="172"/>
      <c r="NOE145" s="172"/>
      <c r="NOF145" s="172"/>
      <c r="NOG145" s="172"/>
      <c r="NOH145" s="172"/>
      <c r="NOI145" s="172"/>
      <c r="NOJ145" s="172"/>
      <c r="NOK145" s="172"/>
      <c r="NOL145" s="172"/>
      <c r="NOM145" s="172"/>
      <c r="NON145" s="172"/>
      <c r="NOO145" s="172"/>
      <c r="NOP145" s="172"/>
      <c r="NOQ145" s="172"/>
      <c r="NOR145" s="172"/>
      <c r="NOS145" s="172"/>
      <c r="NOT145" s="172"/>
      <c r="NOU145" s="172"/>
      <c r="NOV145" s="172"/>
      <c r="NOW145" s="172"/>
      <c r="NOX145" s="172"/>
      <c r="NOY145" s="172"/>
      <c r="NOZ145" s="172"/>
      <c r="NPA145" s="172"/>
      <c r="NPB145" s="172"/>
      <c r="NPC145" s="172"/>
      <c r="NPD145" s="172"/>
      <c r="NPE145" s="172"/>
      <c r="NPF145" s="172"/>
      <c r="NPG145" s="172"/>
      <c r="NPH145" s="172"/>
      <c r="NPI145" s="172"/>
      <c r="NPJ145" s="172"/>
      <c r="NPK145" s="172"/>
      <c r="NPL145" s="172"/>
      <c r="NPM145" s="172"/>
      <c r="NPN145" s="172"/>
      <c r="NPO145" s="172"/>
      <c r="NPP145" s="172"/>
      <c r="NPQ145" s="172"/>
      <c r="NPR145" s="172"/>
      <c r="NPS145" s="172"/>
      <c r="NPT145" s="172"/>
      <c r="NPU145" s="172"/>
      <c r="NPV145" s="172"/>
      <c r="NPW145" s="172"/>
      <c r="NPX145" s="172"/>
      <c r="NPY145" s="172"/>
      <c r="NPZ145" s="172"/>
      <c r="NQA145" s="172"/>
      <c r="NQB145" s="172"/>
      <c r="NQC145" s="172"/>
      <c r="NQD145" s="172"/>
      <c r="NQE145" s="172"/>
      <c r="NQF145" s="172"/>
      <c r="NQG145" s="172"/>
      <c r="NQH145" s="172"/>
      <c r="NQI145" s="172"/>
      <c r="NQJ145" s="172"/>
      <c r="NQK145" s="172"/>
      <c r="NQL145" s="172"/>
      <c r="NQM145" s="172"/>
      <c r="NQN145" s="172"/>
      <c r="NQO145" s="172"/>
      <c r="NQP145" s="172"/>
      <c r="NQQ145" s="172"/>
      <c r="NQR145" s="172"/>
      <c r="NQS145" s="172"/>
      <c r="NQT145" s="172"/>
      <c r="NQU145" s="172"/>
      <c r="NQV145" s="172"/>
      <c r="NQW145" s="172"/>
      <c r="NQX145" s="172"/>
      <c r="NQY145" s="172"/>
      <c r="NQZ145" s="172"/>
      <c r="NRA145" s="172"/>
      <c r="NRB145" s="172"/>
      <c r="NRC145" s="172"/>
      <c r="NRD145" s="172"/>
      <c r="NRE145" s="172"/>
      <c r="NRF145" s="172"/>
      <c r="NRG145" s="172"/>
      <c r="NRH145" s="172"/>
      <c r="NRI145" s="172"/>
      <c r="NRJ145" s="172"/>
      <c r="NRK145" s="172"/>
      <c r="NRL145" s="172"/>
      <c r="NRM145" s="172"/>
      <c r="NRN145" s="172"/>
      <c r="NRO145" s="172"/>
      <c r="NRP145" s="172"/>
      <c r="NRQ145" s="172"/>
      <c r="NRR145" s="172"/>
      <c r="NRS145" s="172"/>
      <c r="NRT145" s="172"/>
      <c r="NRU145" s="172"/>
      <c r="NRV145" s="172"/>
      <c r="NRW145" s="172"/>
      <c r="NRX145" s="172"/>
      <c r="NRY145" s="172"/>
      <c r="NRZ145" s="172"/>
      <c r="NSA145" s="172"/>
      <c r="NSB145" s="172"/>
      <c r="NSC145" s="172"/>
      <c r="NSD145" s="172"/>
      <c r="NSE145" s="172"/>
      <c r="NSF145" s="172"/>
      <c r="NSG145" s="172"/>
      <c r="NSH145" s="172"/>
      <c r="NSI145" s="172"/>
      <c r="NSJ145" s="172"/>
      <c r="NSK145" s="172"/>
      <c r="NSL145" s="172"/>
      <c r="NSM145" s="172"/>
      <c r="NSN145" s="172"/>
      <c r="NSO145" s="172"/>
      <c r="NSP145" s="172"/>
      <c r="NSQ145" s="172"/>
      <c r="NSR145" s="172"/>
      <c r="NSS145" s="172"/>
      <c r="NST145" s="172"/>
      <c r="NSU145" s="172"/>
      <c r="NSV145" s="172"/>
      <c r="NSW145" s="172"/>
      <c r="NSX145" s="172"/>
      <c r="NSY145" s="172"/>
      <c r="NSZ145" s="172"/>
      <c r="NTA145" s="172"/>
      <c r="NTB145" s="172"/>
      <c r="NTC145" s="172"/>
      <c r="NTD145" s="172"/>
      <c r="NTE145" s="172"/>
      <c r="NTF145" s="172"/>
      <c r="NTG145" s="172"/>
      <c r="NTH145" s="172"/>
      <c r="NTI145" s="172"/>
      <c r="NTJ145" s="172"/>
      <c r="NTK145" s="172"/>
      <c r="NTL145" s="172"/>
      <c r="NTM145" s="172"/>
      <c r="NTN145" s="172"/>
      <c r="NTO145" s="172"/>
      <c r="NTP145" s="172"/>
      <c r="NTQ145" s="172"/>
      <c r="NTR145" s="172"/>
      <c r="NTS145" s="172"/>
      <c r="NTT145" s="172"/>
      <c r="NTU145" s="172"/>
      <c r="NTV145" s="172"/>
      <c r="NTW145" s="172"/>
      <c r="NTX145" s="172"/>
      <c r="NTY145" s="172"/>
      <c r="NTZ145" s="172"/>
      <c r="NUA145" s="172"/>
      <c r="NUB145" s="172"/>
      <c r="NUC145" s="172"/>
      <c r="NUD145" s="172"/>
      <c r="NUE145" s="172"/>
      <c r="NUF145" s="172"/>
      <c r="NUG145" s="172"/>
      <c r="NUH145" s="172"/>
      <c r="NUI145" s="172"/>
      <c r="NUJ145" s="172"/>
      <c r="NUK145" s="172"/>
      <c r="NUL145" s="172"/>
      <c r="NUM145" s="172"/>
      <c r="NUN145" s="172"/>
      <c r="NUO145" s="172"/>
      <c r="NUP145" s="172"/>
      <c r="NUQ145" s="172"/>
      <c r="NUR145" s="172"/>
      <c r="NUS145" s="172"/>
      <c r="NUT145" s="172"/>
      <c r="NUU145" s="172"/>
      <c r="NUV145" s="172"/>
      <c r="NUW145" s="172"/>
      <c r="NUX145" s="172"/>
      <c r="NUY145" s="172"/>
      <c r="NUZ145" s="172"/>
      <c r="NVA145" s="172"/>
      <c r="NVB145" s="172"/>
      <c r="NVC145" s="172"/>
      <c r="NVD145" s="172"/>
      <c r="NVE145" s="172"/>
      <c r="NVF145" s="172"/>
      <c r="NVG145" s="172"/>
      <c r="NVH145" s="172"/>
      <c r="NVI145" s="172"/>
      <c r="NVJ145" s="172"/>
      <c r="NVK145" s="172"/>
      <c r="NVL145" s="172"/>
      <c r="NVM145" s="172"/>
      <c r="NVN145" s="172"/>
      <c r="NVO145" s="172"/>
      <c r="NVP145" s="172"/>
      <c r="NVQ145" s="172"/>
      <c r="NVR145" s="172"/>
      <c r="NVS145" s="172"/>
      <c r="NVT145" s="172"/>
      <c r="NVU145" s="172"/>
      <c r="NVV145" s="172"/>
      <c r="NVW145" s="172"/>
      <c r="NVX145" s="172"/>
      <c r="NVY145" s="172"/>
      <c r="NVZ145" s="172"/>
      <c r="NWA145" s="172"/>
      <c r="NWB145" s="172"/>
      <c r="NWC145" s="172"/>
      <c r="NWD145" s="172"/>
      <c r="NWE145" s="172"/>
      <c r="NWF145" s="172"/>
      <c r="NWG145" s="172"/>
      <c r="NWH145" s="172"/>
      <c r="NWI145" s="172"/>
      <c r="NWJ145" s="172"/>
      <c r="NWK145" s="172"/>
      <c r="NWL145" s="172"/>
      <c r="NWM145" s="172"/>
      <c r="NWN145" s="172"/>
      <c r="NWO145" s="172"/>
      <c r="NWP145" s="172"/>
      <c r="NWQ145" s="172"/>
      <c r="NWR145" s="172"/>
      <c r="NWS145" s="172"/>
      <c r="NWT145" s="172"/>
      <c r="NWU145" s="172"/>
      <c r="NWV145" s="172"/>
      <c r="NWW145" s="172"/>
      <c r="NWX145" s="172"/>
      <c r="NWY145" s="172"/>
      <c r="NWZ145" s="172"/>
      <c r="NXA145" s="172"/>
      <c r="NXB145" s="172"/>
      <c r="NXC145" s="172"/>
      <c r="NXD145" s="172"/>
      <c r="NXE145" s="172"/>
      <c r="NXF145" s="172"/>
      <c r="NXG145" s="172"/>
      <c r="NXH145" s="172"/>
      <c r="NXI145" s="172"/>
      <c r="NXJ145" s="172"/>
      <c r="NXK145" s="172"/>
      <c r="NXL145" s="172"/>
      <c r="NXM145" s="172"/>
      <c r="NXN145" s="172"/>
      <c r="NXO145" s="172"/>
      <c r="NXP145" s="172"/>
      <c r="NXQ145" s="172"/>
      <c r="NXR145" s="172"/>
      <c r="NXS145" s="172"/>
      <c r="NXT145" s="172"/>
      <c r="NXU145" s="172"/>
      <c r="NXV145" s="172"/>
      <c r="NXW145" s="172"/>
      <c r="NXX145" s="172"/>
      <c r="NXY145" s="172"/>
      <c r="NXZ145" s="172"/>
      <c r="NYA145" s="172"/>
      <c r="NYB145" s="172"/>
      <c r="NYC145" s="172"/>
      <c r="NYD145" s="172"/>
      <c r="NYE145" s="172"/>
      <c r="NYF145" s="172"/>
      <c r="NYG145" s="172"/>
      <c r="NYH145" s="172"/>
      <c r="NYI145" s="172"/>
      <c r="NYJ145" s="172"/>
      <c r="NYK145" s="172"/>
      <c r="NYL145" s="172"/>
      <c r="NYM145" s="172"/>
      <c r="NYN145" s="172"/>
      <c r="NYO145" s="172"/>
      <c r="NYP145" s="172"/>
      <c r="NYQ145" s="172"/>
      <c r="NYR145" s="172"/>
      <c r="NYS145" s="172"/>
      <c r="NYT145" s="172"/>
      <c r="NYU145" s="172"/>
      <c r="NYV145" s="172"/>
      <c r="NYW145" s="172"/>
      <c r="NYX145" s="172"/>
      <c r="NYY145" s="172"/>
      <c r="NYZ145" s="172"/>
      <c r="NZA145" s="172"/>
      <c r="NZB145" s="172"/>
      <c r="NZC145" s="172"/>
      <c r="NZD145" s="172"/>
      <c r="NZE145" s="172"/>
      <c r="NZF145" s="172"/>
      <c r="NZG145" s="172"/>
      <c r="NZH145" s="172"/>
      <c r="NZI145" s="172"/>
      <c r="NZJ145" s="172"/>
      <c r="NZK145" s="172"/>
      <c r="NZL145" s="172"/>
      <c r="NZM145" s="172"/>
      <c r="NZN145" s="172"/>
      <c r="NZO145" s="172"/>
      <c r="NZP145" s="172"/>
      <c r="NZQ145" s="172"/>
      <c r="NZR145" s="172"/>
      <c r="NZS145" s="172"/>
      <c r="NZT145" s="172"/>
      <c r="NZU145" s="172"/>
      <c r="NZV145" s="172"/>
      <c r="NZW145" s="172"/>
      <c r="NZX145" s="172"/>
      <c r="NZY145" s="172"/>
      <c r="NZZ145" s="172"/>
      <c r="OAA145" s="172"/>
      <c r="OAB145" s="172"/>
      <c r="OAC145" s="172"/>
      <c r="OAD145" s="172"/>
      <c r="OAE145" s="172"/>
      <c r="OAF145" s="172"/>
      <c r="OAG145" s="172"/>
      <c r="OAH145" s="172"/>
      <c r="OAI145" s="172"/>
      <c r="OAJ145" s="172"/>
      <c r="OAK145" s="172"/>
      <c r="OAL145" s="172"/>
      <c r="OAM145" s="172"/>
      <c r="OAN145" s="172"/>
      <c r="OAO145" s="172"/>
      <c r="OAP145" s="172"/>
      <c r="OAQ145" s="172"/>
      <c r="OAR145" s="172"/>
      <c r="OAS145" s="172"/>
      <c r="OAT145" s="172"/>
      <c r="OAU145" s="172"/>
      <c r="OAV145" s="172"/>
      <c r="OAW145" s="172"/>
      <c r="OAX145" s="172"/>
      <c r="OAY145" s="172"/>
      <c r="OAZ145" s="172"/>
      <c r="OBA145" s="172"/>
      <c r="OBB145" s="172"/>
      <c r="OBC145" s="172"/>
      <c r="OBD145" s="172"/>
      <c r="OBE145" s="172"/>
      <c r="OBF145" s="172"/>
      <c r="OBG145" s="172"/>
      <c r="OBH145" s="172"/>
      <c r="OBI145" s="172"/>
      <c r="OBJ145" s="172"/>
      <c r="OBK145" s="172"/>
      <c r="OBL145" s="172"/>
      <c r="OBM145" s="172"/>
      <c r="OBN145" s="172"/>
      <c r="OBO145" s="172"/>
      <c r="OBP145" s="172"/>
      <c r="OBQ145" s="172"/>
      <c r="OBR145" s="172"/>
      <c r="OBS145" s="172"/>
      <c r="OBT145" s="172"/>
      <c r="OBU145" s="172"/>
      <c r="OBV145" s="172"/>
      <c r="OBW145" s="172"/>
      <c r="OBX145" s="172"/>
      <c r="OBY145" s="172"/>
      <c r="OBZ145" s="172"/>
      <c r="OCA145" s="172"/>
      <c r="OCB145" s="172"/>
      <c r="OCC145" s="172"/>
      <c r="OCD145" s="172"/>
      <c r="OCE145" s="172"/>
      <c r="OCF145" s="172"/>
      <c r="OCG145" s="172"/>
      <c r="OCH145" s="172"/>
      <c r="OCI145" s="172"/>
      <c r="OCJ145" s="172"/>
      <c r="OCK145" s="172"/>
      <c r="OCL145" s="172"/>
      <c r="OCM145" s="172"/>
      <c r="OCN145" s="172"/>
      <c r="OCO145" s="172"/>
      <c r="OCP145" s="172"/>
      <c r="OCQ145" s="172"/>
      <c r="OCR145" s="172"/>
      <c r="OCS145" s="172"/>
      <c r="OCT145" s="172"/>
      <c r="OCU145" s="172"/>
      <c r="OCV145" s="172"/>
      <c r="OCW145" s="172"/>
      <c r="OCX145" s="172"/>
      <c r="OCY145" s="172"/>
      <c r="OCZ145" s="172"/>
      <c r="ODA145" s="172"/>
      <c r="ODB145" s="172"/>
      <c r="ODC145" s="172"/>
      <c r="ODD145" s="172"/>
      <c r="ODE145" s="172"/>
      <c r="ODF145" s="172"/>
      <c r="ODG145" s="172"/>
      <c r="ODH145" s="172"/>
      <c r="ODI145" s="172"/>
      <c r="ODJ145" s="172"/>
      <c r="ODK145" s="172"/>
      <c r="ODL145" s="172"/>
      <c r="ODM145" s="172"/>
      <c r="ODN145" s="172"/>
      <c r="ODO145" s="172"/>
      <c r="ODP145" s="172"/>
      <c r="ODQ145" s="172"/>
      <c r="ODR145" s="172"/>
      <c r="ODS145" s="172"/>
      <c r="ODT145" s="172"/>
      <c r="ODU145" s="172"/>
      <c r="ODV145" s="172"/>
      <c r="ODW145" s="172"/>
      <c r="ODX145" s="172"/>
      <c r="ODY145" s="172"/>
      <c r="ODZ145" s="172"/>
      <c r="OEA145" s="172"/>
      <c r="OEB145" s="172"/>
      <c r="OEC145" s="172"/>
      <c r="OED145" s="172"/>
      <c r="OEE145" s="172"/>
      <c r="OEF145" s="172"/>
      <c r="OEG145" s="172"/>
      <c r="OEH145" s="172"/>
      <c r="OEI145" s="172"/>
      <c r="OEJ145" s="172"/>
      <c r="OEK145" s="172"/>
      <c r="OEL145" s="172"/>
      <c r="OEM145" s="172"/>
      <c r="OEN145" s="172"/>
      <c r="OEO145" s="172"/>
      <c r="OEP145" s="172"/>
      <c r="OEQ145" s="172"/>
      <c r="OER145" s="172"/>
      <c r="OES145" s="172"/>
      <c r="OET145" s="172"/>
      <c r="OEU145" s="172"/>
      <c r="OEV145" s="172"/>
      <c r="OEW145" s="172"/>
      <c r="OEX145" s="172"/>
      <c r="OEY145" s="172"/>
      <c r="OEZ145" s="172"/>
      <c r="OFA145" s="172"/>
      <c r="OFB145" s="172"/>
      <c r="OFC145" s="172"/>
      <c r="OFD145" s="172"/>
      <c r="OFE145" s="172"/>
      <c r="OFF145" s="172"/>
      <c r="OFG145" s="172"/>
      <c r="OFH145" s="172"/>
      <c r="OFI145" s="172"/>
      <c r="OFJ145" s="172"/>
      <c r="OFK145" s="172"/>
      <c r="OFL145" s="172"/>
      <c r="OFM145" s="172"/>
      <c r="OFN145" s="172"/>
      <c r="OFO145" s="172"/>
      <c r="OFP145" s="172"/>
      <c r="OFQ145" s="172"/>
      <c r="OFR145" s="172"/>
      <c r="OFS145" s="172"/>
      <c r="OFT145" s="172"/>
      <c r="OFU145" s="172"/>
      <c r="OFV145" s="172"/>
      <c r="OFW145" s="172"/>
      <c r="OFX145" s="172"/>
      <c r="OFY145" s="172"/>
      <c r="OFZ145" s="172"/>
      <c r="OGA145" s="172"/>
      <c r="OGB145" s="172"/>
      <c r="OGC145" s="172"/>
      <c r="OGD145" s="172"/>
      <c r="OGE145" s="172"/>
      <c r="OGF145" s="172"/>
      <c r="OGG145" s="172"/>
      <c r="OGH145" s="172"/>
      <c r="OGI145" s="172"/>
      <c r="OGJ145" s="172"/>
      <c r="OGK145" s="172"/>
      <c r="OGL145" s="172"/>
      <c r="OGM145" s="172"/>
      <c r="OGN145" s="172"/>
      <c r="OGO145" s="172"/>
      <c r="OGP145" s="172"/>
      <c r="OGQ145" s="172"/>
      <c r="OGR145" s="172"/>
      <c r="OGS145" s="172"/>
      <c r="OGT145" s="172"/>
      <c r="OGU145" s="172"/>
      <c r="OGV145" s="172"/>
      <c r="OGW145" s="172"/>
      <c r="OGX145" s="172"/>
      <c r="OGY145" s="172"/>
      <c r="OGZ145" s="172"/>
      <c r="OHA145" s="172"/>
      <c r="OHB145" s="172"/>
      <c r="OHC145" s="172"/>
      <c r="OHD145" s="172"/>
      <c r="OHE145" s="172"/>
      <c r="OHF145" s="172"/>
      <c r="OHG145" s="172"/>
      <c r="OHH145" s="172"/>
      <c r="OHI145" s="172"/>
      <c r="OHJ145" s="172"/>
      <c r="OHK145" s="172"/>
      <c r="OHL145" s="172"/>
      <c r="OHM145" s="172"/>
      <c r="OHN145" s="172"/>
      <c r="OHO145" s="172"/>
      <c r="OHP145" s="172"/>
      <c r="OHQ145" s="172"/>
      <c r="OHR145" s="172"/>
      <c r="OHS145" s="172"/>
      <c r="OHT145" s="172"/>
      <c r="OHU145" s="172"/>
      <c r="OHV145" s="172"/>
      <c r="OHW145" s="172"/>
      <c r="OHX145" s="172"/>
      <c r="OHY145" s="172"/>
      <c r="OHZ145" s="172"/>
      <c r="OIA145" s="172"/>
      <c r="OIB145" s="172"/>
      <c r="OIC145" s="172"/>
      <c r="OID145" s="172"/>
      <c r="OIE145" s="172"/>
      <c r="OIF145" s="172"/>
      <c r="OIG145" s="172"/>
      <c r="OIH145" s="172"/>
      <c r="OII145" s="172"/>
      <c r="OIJ145" s="172"/>
      <c r="OIK145" s="172"/>
      <c r="OIL145" s="172"/>
      <c r="OIM145" s="172"/>
      <c r="OIN145" s="172"/>
      <c r="OIO145" s="172"/>
      <c r="OIP145" s="172"/>
      <c r="OIQ145" s="172"/>
      <c r="OIR145" s="172"/>
      <c r="OIS145" s="172"/>
      <c r="OIT145" s="172"/>
      <c r="OIU145" s="172"/>
      <c r="OIV145" s="172"/>
      <c r="OIW145" s="172"/>
      <c r="OIX145" s="172"/>
      <c r="OIY145" s="172"/>
      <c r="OIZ145" s="172"/>
      <c r="OJA145" s="172"/>
      <c r="OJB145" s="172"/>
      <c r="OJC145" s="172"/>
      <c r="OJD145" s="172"/>
      <c r="OJE145" s="172"/>
      <c r="OJF145" s="172"/>
      <c r="OJG145" s="172"/>
      <c r="OJH145" s="172"/>
      <c r="OJI145" s="172"/>
      <c r="OJJ145" s="172"/>
      <c r="OJK145" s="172"/>
      <c r="OJL145" s="172"/>
      <c r="OJM145" s="172"/>
      <c r="OJN145" s="172"/>
      <c r="OJO145" s="172"/>
      <c r="OJP145" s="172"/>
      <c r="OJQ145" s="172"/>
      <c r="OJR145" s="172"/>
      <c r="OJS145" s="172"/>
      <c r="OJT145" s="172"/>
      <c r="OJU145" s="172"/>
      <c r="OJV145" s="172"/>
      <c r="OJW145" s="172"/>
      <c r="OJX145" s="172"/>
      <c r="OJY145" s="172"/>
      <c r="OJZ145" s="172"/>
      <c r="OKA145" s="172"/>
      <c r="OKB145" s="172"/>
      <c r="OKC145" s="172"/>
      <c r="OKD145" s="172"/>
      <c r="OKE145" s="172"/>
      <c r="OKF145" s="172"/>
      <c r="OKG145" s="172"/>
      <c r="OKH145" s="172"/>
      <c r="OKI145" s="172"/>
      <c r="OKJ145" s="172"/>
      <c r="OKK145" s="172"/>
      <c r="OKL145" s="172"/>
      <c r="OKM145" s="172"/>
      <c r="OKN145" s="172"/>
      <c r="OKO145" s="172"/>
      <c r="OKP145" s="172"/>
      <c r="OKQ145" s="172"/>
      <c r="OKR145" s="172"/>
      <c r="OKS145" s="172"/>
      <c r="OKT145" s="172"/>
      <c r="OKU145" s="172"/>
      <c r="OKV145" s="172"/>
      <c r="OKW145" s="172"/>
      <c r="OKX145" s="172"/>
      <c r="OKY145" s="172"/>
      <c r="OKZ145" s="172"/>
      <c r="OLA145" s="172"/>
      <c r="OLB145" s="172"/>
      <c r="OLC145" s="172"/>
      <c r="OLD145" s="172"/>
      <c r="OLE145" s="172"/>
      <c r="OLF145" s="172"/>
      <c r="OLG145" s="172"/>
      <c r="OLH145" s="172"/>
      <c r="OLI145" s="172"/>
      <c r="OLJ145" s="172"/>
      <c r="OLK145" s="172"/>
      <c r="OLL145" s="172"/>
      <c r="OLM145" s="172"/>
      <c r="OLN145" s="172"/>
      <c r="OLO145" s="172"/>
      <c r="OLP145" s="172"/>
      <c r="OLQ145" s="172"/>
      <c r="OLR145" s="172"/>
      <c r="OLS145" s="172"/>
      <c r="OLT145" s="172"/>
      <c r="OLU145" s="172"/>
      <c r="OLV145" s="172"/>
      <c r="OLW145" s="172"/>
      <c r="OLX145" s="172"/>
      <c r="OLY145" s="172"/>
      <c r="OLZ145" s="172"/>
      <c r="OMA145" s="172"/>
      <c r="OMB145" s="172"/>
      <c r="OMC145" s="172"/>
      <c r="OMD145" s="172"/>
      <c r="OME145" s="172"/>
      <c r="OMF145" s="172"/>
      <c r="OMG145" s="172"/>
      <c r="OMH145" s="172"/>
      <c r="OMI145" s="172"/>
      <c r="OMJ145" s="172"/>
      <c r="OMK145" s="172"/>
      <c r="OML145" s="172"/>
      <c r="OMM145" s="172"/>
      <c r="OMN145" s="172"/>
      <c r="OMO145" s="172"/>
      <c r="OMP145" s="172"/>
      <c r="OMQ145" s="172"/>
      <c r="OMR145" s="172"/>
      <c r="OMS145" s="172"/>
      <c r="OMT145" s="172"/>
      <c r="OMU145" s="172"/>
      <c r="OMV145" s="172"/>
      <c r="OMW145" s="172"/>
      <c r="OMX145" s="172"/>
      <c r="OMY145" s="172"/>
      <c r="OMZ145" s="172"/>
      <c r="ONA145" s="172"/>
      <c r="ONB145" s="172"/>
      <c r="ONC145" s="172"/>
      <c r="OND145" s="172"/>
      <c r="ONE145" s="172"/>
      <c r="ONF145" s="172"/>
      <c r="ONG145" s="172"/>
      <c r="ONH145" s="172"/>
      <c r="ONI145" s="172"/>
      <c r="ONJ145" s="172"/>
      <c r="ONK145" s="172"/>
      <c r="ONL145" s="172"/>
      <c r="ONM145" s="172"/>
      <c r="ONN145" s="172"/>
      <c r="ONO145" s="172"/>
      <c r="ONP145" s="172"/>
      <c r="ONQ145" s="172"/>
      <c r="ONR145" s="172"/>
      <c r="ONS145" s="172"/>
      <c r="ONT145" s="172"/>
      <c r="ONU145" s="172"/>
      <c r="ONV145" s="172"/>
      <c r="ONW145" s="172"/>
      <c r="ONX145" s="172"/>
      <c r="ONY145" s="172"/>
      <c r="ONZ145" s="172"/>
      <c r="OOA145" s="172"/>
      <c r="OOB145" s="172"/>
      <c r="OOC145" s="172"/>
      <c r="OOD145" s="172"/>
      <c r="OOE145" s="172"/>
      <c r="OOF145" s="172"/>
      <c r="OOG145" s="172"/>
      <c r="OOH145" s="172"/>
      <c r="OOI145" s="172"/>
      <c r="OOJ145" s="172"/>
      <c r="OOK145" s="172"/>
      <c r="OOL145" s="172"/>
      <c r="OOM145" s="172"/>
      <c r="OON145" s="172"/>
      <c r="OOO145" s="172"/>
      <c r="OOP145" s="172"/>
      <c r="OOQ145" s="172"/>
      <c r="OOR145" s="172"/>
      <c r="OOS145" s="172"/>
      <c r="OOT145" s="172"/>
      <c r="OOU145" s="172"/>
      <c r="OOV145" s="172"/>
      <c r="OOW145" s="172"/>
      <c r="OOX145" s="172"/>
      <c r="OOY145" s="172"/>
      <c r="OOZ145" s="172"/>
      <c r="OPA145" s="172"/>
      <c r="OPB145" s="172"/>
      <c r="OPC145" s="172"/>
      <c r="OPD145" s="172"/>
      <c r="OPE145" s="172"/>
      <c r="OPF145" s="172"/>
      <c r="OPG145" s="172"/>
      <c r="OPH145" s="172"/>
      <c r="OPI145" s="172"/>
      <c r="OPJ145" s="172"/>
      <c r="OPK145" s="172"/>
      <c r="OPL145" s="172"/>
      <c r="OPM145" s="172"/>
      <c r="OPN145" s="172"/>
      <c r="OPO145" s="172"/>
      <c r="OPP145" s="172"/>
      <c r="OPQ145" s="172"/>
      <c r="OPR145" s="172"/>
      <c r="OPS145" s="172"/>
      <c r="OPT145" s="172"/>
      <c r="OPU145" s="172"/>
      <c r="OPV145" s="172"/>
      <c r="OPW145" s="172"/>
      <c r="OPX145" s="172"/>
      <c r="OPY145" s="172"/>
      <c r="OPZ145" s="172"/>
      <c r="OQA145" s="172"/>
      <c r="OQB145" s="172"/>
      <c r="OQC145" s="172"/>
      <c r="OQD145" s="172"/>
      <c r="OQE145" s="172"/>
      <c r="OQF145" s="172"/>
      <c r="OQG145" s="172"/>
      <c r="OQH145" s="172"/>
      <c r="OQI145" s="172"/>
      <c r="OQJ145" s="172"/>
      <c r="OQK145" s="172"/>
      <c r="OQL145" s="172"/>
      <c r="OQM145" s="172"/>
      <c r="OQN145" s="172"/>
      <c r="OQO145" s="172"/>
      <c r="OQP145" s="172"/>
      <c r="OQQ145" s="172"/>
      <c r="OQR145" s="172"/>
      <c r="OQS145" s="172"/>
      <c r="OQT145" s="172"/>
      <c r="OQU145" s="172"/>
      <c r="OQV145" s="172"/>
      <c r="OQW145" s="172"/>
      <c r="OQX145" s="172"/>
      <c r="OQY145" s="172"/>
      <c r="OQZ145" s="172"/>
      <c r="ORA145" s="172"/>
      <c r="ORB145" s="172"/>
      <c r="ORC145" s="172"/>
      <c r="ORD145" s="172"/>
      <c r="ORE145" s="172"/>
      <c r="ORF145" s="172"/>
      <c r="ORG145" s="172"/>
      <c r="ORH145" s="172"/>
      <c r="ORI145" s="172"/>
      <c r="ORJ145" s="172"/>
      <c r="ORK145" s="172"/>
      <c r="ORL145" s="172"/>
      <c r="ORM145" s="172"/>
      <c r="ORN145" s="172"/>
      <c r="ORO145" s="172"/>
      <c r="ORP145" s="172"/>
      <c r="ORQ145" s="172"/>
      <c r="ORR145" s="172"/>
      <c r="ORS145" s="172"/>
      <c r="ORT145" s="172"/>
      <c r="ORU145" s="172"/>
      <c r="ORV145" s="172"/>
      <c r="ORW145" s="172"/>
      <c r="ORX145" s="172"/>
      <c r="ORY145" s="172"/>
      <c r="ORZ145" s="172"/>
      <c r="OSA145" s="172"/>
      <c r="OSB145" s="172"/>
      <c r="OSC145" s="172"/>
      <c r="OSD145" s="172"/>
      <c r="OSE145" s="172"/>
      <c r="OSF145" s="172"/>
      <c r="OSG145" s="172"/>
      <c r="OSH145" s="172"/>
      <c r="OSI145" s="172"/>
      <c r="OSJ145" s="172"/>
      <c r="OSK145" s="172"/>
      <c r="OSL145" s="172"/>
      <c r="OSM145" s="172"/>
      <c r="OSN145" s="172"/>
      <c r="OSO145" s="172"/>
      <c r="OSP145" s="172"/>
      <c r="OSQ145" s="172"/>
      <c r="OSR145" s="172"/>
      <c r="OSS145" s="172"/>
      <c r="OST145" s="172"/>
      <c r="OSU145" s="172"/>
      <c r="OSV145" s="172"/>
      <c r="OSW145" s="172"/>
      <c r="OSX145" s="172"/>
      <c r="OSY145" s="172"/>
      <c r="OSZ145" s="172"/>
      <c r="OTA145" s="172"/>
      <c r="OTB145" s="172"/>
      <c r="OTC145" s="172"/>
      <c r="OTD145" s="172"/>
      <c r="OTE145" s="172"/>
      <c r="OTF145" s="172"/>
      <c r="OTG145" s="172"/>
      <c r="OTH145" s="172"/>
      <c r="OTI145" s="172"/>
      <c r="OTJ145" s="172"/>
      <c r="OTK145" s="172"/>
      <c r="OTL145" s="172"/>
      <c r="OTM145" s="172"/>
      <c r="OTN145" s="172"/>
      <c r="OTO145" s="172"/>
      <c r="OTP145" s="172"/>
      <c r="OTQ145" s="172"/>
      <c r="OTR145" s="172"/>
      <c r="OTS145" s="172"/>
      <c r="OTT145" s="172"/>
      <c r="OTU145" s="172"/>
      <c r="OTV145" s="172"/>
      <c r="OTW145" s="172"/>
      <c r="OTX145" s="172"/>
      <c r="OTY145" s="172"/>
      <c r="OTZ145" s="172"/>
      <c r="OUA145" s="172"/>
      <c r="OUB145" s="172"/>
      <c r="OUC145" s="172"/>
      <c r="OUD145" s="172"/>
      <c r="OUE145" s="172"/>
      <c r="OUF145" s="172"/>
      <c r="OUG145" s="172"/>
      <c r="OUH145" s="172"/>
      <c r="OUI145" s="172"/>
      <c r="OUJ145" s="172"/>
      <c r="OUK145" s="172"/>
      <c r="OUL145" s="172"/>
      <c r="OUM145" s="172"/>
      <c r="OUN145" s="172"/>
      <c r="OUO145" s="172"/>
      <c r="OUP145" s="172"/>
      <c r="OUQ145" s="172"/>
      <c r="OUR145" s="172"/>
      <c r="OUS145" s="172"/>
      <c r="OUT145" s="172"/>
      <c r="OUU145" s="172"/>
      <c r="OUV145" s="172"/>
      <c r="OUW145" s="172"/>
      <c r="OUX145" s="172"/>
      <c r="OUY145" s="172"/>
      <c r="OUZ145" s="172"/>
      <c r="OVA145" s="172"/>
      <c r="OVB145" s="172"/>
      <c r="OVC145" s="172"/>
      <c r="OVD145" s="172"/>
      <c r="OVE145" s="172"/>
      <c r="OVF145" s="172"/>
      <c r="OVG145" s="172"/>
      <c r="OVH145" s="172"/>
      <c r="OVI145" s="172"/>
      <c r="OVJ145" s="172"/>
      <c r="OVK145" s="172"/>
      <c r="OVL145" s="172"/>
      <c r="OVM145" s="172"/>
      <c r="OVN145" s="172"/>
      <c r="OVO145" s="172"/>
      <c r="OVP145" s="172"/>
      <c r="OVQ145" s="172"/>
      <c r="OVR145" s="172"/>
      <c r="OVS145" s="172"/>
      <c r="OVT145" s="172"/>
      <c r="OVU145" s="172"/>
      <c r="OVV145" s="172"/>
      <c r="OVW145" s="172"/>
      <c r="OVX145" s="172"/>
      <c r="OVY145" s="172"/>
      <c r="OVZ145" s="172"/>
      <c r="OWA145" s="172"/>
      <c r="OWB145" s="172"/>
      <c r="OWC145" s="172"/>
      <c r="OWD145" s="172"/>
      <c r="OWE145" s="172"/>
      <c r="OWF145" s="172"/>
      <c r="OWG145" s="172"/>
      <c r="OWH145" s="172"/>
      <c r="OWI145" s="172"/>
      <c r="OWJ145" s="172"/>
      <c r="OWK145" s="172"/>
      <c r="OWL145" s="172"/>
      <c r="OWM145" s="172"/>
      <c r="OWN145" s="172"/>
      <c r="OWO145" s="172"/>
      <c r="OWP145" s="172"/>
      <c r="OWQ145" s="172"/>
      <c r="OWR145" s="172"/>
      <c r="OWS145" s="172"/>
      <c r="OWT145" s="172"/>
      <c r="OWU145" s="172"/>
      <c r="OWV145" s="172"/>
      <c r="OWW145" s="172"/>
      <c r="OWX145" s="172"/>
      <c r="OWY145" s="172"/>
      <c r="OWZ145" s="172"/>
      <c r="OXA145" s="172"/>
      <c r="OXB145" s="172"/>
      <c r="OXC145" s="172"/>
      <c r="OXD145" s="172"/>
      <c r="OXE145" s="172"/>
      <c r="OXF145" s="172"/>
      <c r="OXG145" s="172"/>
      <c r="OXH145" s="172"/>
      <c r="OXI145" s="172"/>
      <c r="OXJ145" s="172"/>
      <c r="OXK145" s="172"/>
      <c r="OXL145" s="172"/>
      <c r="OXM145" s="172"/>
      <c r="OXN145" s="172"/>
      <c r="OXO145" s="172"/>
      <c r="OXP145" s="172"/>
      <c r="OXQ145" s="172"/>
      <c r="OXR145" s="172"/>
      <c r="OXS145" s="172"/>
      <c r="OXT145" s="172"/>
      <c r="OXU145" s="172"/>
      <c r="OXV145" s="172"/>
      <c r="OXW145" s="172"/>
      <c r="OXX145" s="172"/>
      <c r="OXY145" s="172"/>
      <c r="OXZ145" s="172"/>
      <c r="OYA145" s="172"/>
      <c r="OYB145" s="172"/>
      <c r="OYC145" s="172"/>
      <c r="OYD145" s="172"/>
      <c r="OYE145" s="172"/>
      <c r="OYF145" s="172"/>
      <c r="OYG145" s="172"/>
      <c r="OYH145" s="172"/>
      <c r="OYI145" s="172"/>
      <c r="OYJ145" s="172"/>
      <c r="OYK145" s="172"/>
      <c r="OYL145" s="172"/>
      <c r="OYM145" s="172"/>
      <c r="OYN145" s="172"/>
      <c r="OYO145" s="172"/>
      <c r="OYP145" s="172"/>
      <c r="OYQ145" s="172"/>
      <c r="OYR145" s="172"/>
      <c r="OYS145" s="172"/>
      <c r="OYT145" s="172"/>
      <c r="OYU145" s="172"/>
      <c r="OYV145" s="172"/>
      <c r="OYW145" s="172"/>
      <c r="OYX145" s="172"/>
      <c r="OYY145" s="172"/>
      <c r="OYZ145" s="172"/>
      <c r="OZA145" s="172"/>
      <c r="OZB145" s="172"/>
      <c r="OZC145" s="172"/>
      <c r="OZD145" s="172"/>
      <c r="OZE145" s="172"/>
      <c r="OZF145" s="172"/>
      <c r="OZG145" s="172"/>
      <c r="OZH145" s="172"/>
      <c r="OZI145" s="172"/>
      <c r="OZJ145" s="172"/>
      <c r="OZK145" s="172"/>
      <c r="OZL145" s="172"/>
      <c r="OZM145" s="172"/>
      <c r="OZN145" s="172"/>
      <c r="OZO145" s="172"/>
      <c r="OZP145" s="172"/>
      <c r="OZQ145" s="172"/>
      <c r="OZR145" s="172"/>
      <c r="OZS145" s="172"/>
      <c r="OZT145" s="172"/>
      <c r="OZU145" s="172"/>
      <c r="OZV145" s="172"/>
      <c r="OZW145" s="172"/>
      <c r="OZX145" s="172"/>
      <c r="OZY145" s="172"/>
      <c r="OZZ145" s="172"/>
      <c r="PAA145" s="172"/>
      <c r="PAB145" s="172"/>
      <c r="PAC145" s="172"/>
      <c r="PAD145" s="172"/>
      <c r="PAE145" s="172"/>
      <c r="PAF145" s="172"/>
      <c r="PAG145" s="172"/>
      <c r="PAH145" s="172"/>
      <c r="PAI145" s="172"/>
      <c r="PAJ145" s="172"/>
      <c r="PAK145" s="172"/>
      <c r="PAL145" s="172"/>
      <c r="PAM145" s="172"/>
      <c r="PAN145" s="172"/>
      <c r="PAO145" s="172"/>
      <c r="PAP145" s="172"/>
      <c r="PAQ145" s="172"/>
      <c r="PAR145" s="172"/>
      <c r="PAS145" s="172"/>
      <c r="PAT145" s="172"/>
      <c r="PAU145" s="172"/>
      <c r="PAV145" s="172"/>
      <c r="PAW145" s="172"/>
      <c r="PAX145" s="172"/>
      <c r="PAY145" s="172"/>
      <c r="PAZ145" s="172"/>
      <c r="PBA145" s="172"/>
      <c r="PBB145" s="172"/>
      <c r="PBC145" s="172"/>
      <c r="PBD145" s="172"/>
      <c r="PBE145" s="172"/>
      <c r="PBF145" s="172"/>
      <c r="PBG145" s="172"/>
      <c r="PBH145" s="172"/>
      <c r="PBI145" s="172"/>
      <c r="PBJ145" s="172"/>
      <c r="PBK145" s="172"/>
      <c r="PBL145" s="172"/>
      <c r="PBM145" s="172"/>
      <c r="PBN145" s="172"/>
      <c r="PBO145" s="172"/>
      <c r="PBP145" s="172"/>
      <c r="PBQ145" s="172"/>
      <c r="PBR145" s="172"/>
      <c r="PBS145" s="172"/>
      <c r="PBT145" s="172"/>
      <c r="PBU145" s="172"/>
      <c r="PBV145" s="172"/>
      <c r="PBW145" s="172"/>
      <c r="PBX145" s="172"/>
      <c r="PBY145" s="172"/>
      <c r="PBZ145" s="172"/>
      <c r="PCA145" s="172"/>
      <c r="PCB145" s="172"/>
      <c r="PCC145" s="172"/>
      <c r="PCD145" s="172"/>
      <c r="PCE145" s="172"/>
      <c r="PCF145" s="172"/>
      <c r="PCG145" s="172"/>
      <c r="PCH145" s="172"/>
      <c r="PCI145" s="172"/>
      <c r="PCJ145" s="172"/>
      <c r="PCK145" s="172"/>
      <c r="PCL145" s="172"/>
      <c r="PCM145" s="172"/>
      <c r="PCN145" s="172"/>
      <c r="PCO145" s="172"/>
      <c r="PCP145" s="172"/>
      <c r="PCQ145" s="172"/>
      <c r="PCR145" s="172"/>
      <c r="PCS145" s="172"/>
      <c r="PCT145" s="172"/>
      <c r="PCU145" s="172"/>
      <c r="PCV145" s="172"/>
      <c r="PCW145" s="172"/>
      <c r="PCX145" s="172"/>
      <c r="PCY145" s="172"/>
      <c r="PCZ145" s="172"/>
      <c r="PDA145" s="172"/>
      <c r="PDB145" s="172"/>
      <c r="PDC145" s="172"/>
      <c r="PDD145" s="172"/>
      <c r="PDE145" s="172"/>
      <c r="PDF145" s="172"/>
      <c r="PDG145" s="172"/>
      <c r="PDH145" s="172"/>
      <c r="PDI145" s="172"/>
      <c r="PDJ145" s="172"/>
      <c r="PDK145" s="172"/>
      <c r="PDL145" s="172"/>
      <c r="PDM145" s="172"/>
      <c r="PDN145" s="172"/>
      <c r="PDO145" s="172"/>
      <c r="PDP145" s="172"/>
      <c r="PDQ145" s="172"/>
      <c r="PDR145" s="172"/>
      <c r="PDS145" s="172"/>
      <c r="PDT145" s="172"/>
      <c r="PDU145" s="172"/>
      <c r="PDV145" s="172"/>
      <c r="PDW145" s="172"/>
      <c r="PDX145" s="172"/>
      <c r="PDY145" s="172"/>
      <c r="PDZ145" s="172"/>
      <c r="PEA145" s="172"/>
      <c r="PEB145" s="172"/>
      <c r="PEC145" s="172"/>
      <c r="PED145" s="172"/>
      <c r="PEE145" s="172"/>
      <c r="PEF145" s="172"/>
      <c r="PEG145" s="172"/>
      <c r="PEH145" s="172"/>
      <c r="PEI145" s="172"/>
      <c r="PEJ145" s="172"/>
      <c r="PEK145" s="172"/>
      <c r="PEL145" s="172"/>
      <c r="PEM145" s="172"/>
      <c r="PEN145" s="172"/>
      <c r="PEO145" s="172"/>
      <c r="PEP145" s="172"/>
      <c r="PEQ145" s="172"/>
      <c r="PER145" s="172"/>
      <c r="PES145" s="172"/>
      <c r="PET145" s="172"/>
      <c r="PEU145" s="172"/>
      <c r="PEV145" s="172"/>
      <c r="PEW145" s="172"/>
      <c r="PEX145" s="172"/>
      <c r="PEY145" s="172"/>
      <c r="PEZ145" s="172"/>
      <c r="PFA145" s="172"/>
      <c r="PFB145" s="172"/>
      <c r="PFC145" s="172"/>
      <c r="PFD145" s="172"/>
      <c r="PFE145" s="172"/>
      <c r="PFF145" s="172"/>
      <c r="PFG145" s="172"/>
      <c r="PFH145" s="172"/>
      <c r="PFI145" s="172"/>
      <c r="PFJ145" s="172"/>
      <c r="PFK145" s="172"/>
      <c r="PFL145" s="172"/>
      <c r="PFM145" s="172"/>
      <c r="PFN145" s="172"/>
      <c r="PFO145" s="172"/>
      <c r="PFP145" s="172"/>
      <c r="PFQ145" s="172"/>
      <c r="PFR145" s="172"/>
      <c r="PFS145" s="172"/>
      <c r="PFT145" s="172"/>
      <c r="PFU145" s="172"/>
      <c r="PFV145" s="172"/>
      <c r="PFW145" s="172"/>
      <c r="PFX145" s="172"/>
      <c r="PFY145" s="172"/>
      <c r="PFZ145" s="172"/>
      <c r="PGA145" s="172"/>
      <c r="PGB145" s="172"/>
      <c r="PGC145" s="172"/>
      <c r="PGD145" s="172"/>
      <c r="PGE145" s="172"/>
      <c r="PGF145" s="172"/>
      <c r="PGG145" s="172"/>
      <c r="PGH145" s="172"/>
      <c r="PGI145" s="172"/>
      <c r="PGJ145" s="172"/>
      <c r="PGK145" s="172"/>
      <c r="PGL145" s="172"/>
      <c r="PGM145" s="172"/>
      <c r="PGN145" s="172"/>
      <c r="PGO145" s="172"/>
      <c r="PGP145" s="172"/>
      <c r="PGQ145" s="172"/>
      <c r="PGR145" s="172"/>
      <c r="PGS145" s="172"/>
      <c r="PGT145" s="172"/>
      <c r="PGU145" s="172"/>
      <c r="PGV145" s="172"/>
      <c r="PGW145" s="172"/>
      <c r="PGX145" s="172"/>
      <c r="PGY145" s="172"/>
      <c r="PGZ145" s="172"/>
      <c r="PHA145" s="172"/>
      <c r="PHB145" s="172"/>
      <c r="PHC145" s="172"/>
      <c r="PHD145" s="172"/>
      <c r="PHE145" s="172"/>
      <c r="PHF145" s="172"/>
      <c r="PHG145" s="172"/>
      <c r="PHH145" s="172"/>
      <c r="PHI145" s="172"/>
      <c r="PHJ145" s="172"/>
      <c r="PHK145" s="172"/>
      <c r="PHL145" s="172"/>
      <c r="PHM145" s="172"/>
      <c r="PHN145" s="172"/>
      <c r="PHO145" s="172"/>
      <c r="PHP145" s="172"/>
      <c r="PHQ145" s="172"/>
      <c r="PHR145" s="172"/>
      <c r="PHS145" s="172"/>
      <c r="PHT145" s="172"/>
      <c r="PHU145" s="172"/>
      <c r="PHV145" s="172"/>
      <c r="PHW145" s="172"/>
      <c r="PHX145" s="172"/>
      <c r="PHY145" s="172"/>
      <c r="PHZ145" s="172"/>
      <c r="PIA145" s="172"/>
      <c r="PIB145" s="172"/>
      <c r="PIC145" s="172"/>
      <c r="PID145" s="172"/>
      <c r="PIE145" s="172"/>
      <c r="PIF145" s="172"/>
      <c r="PIG145" s="172"/>
      <c r="PIH145" s="172"/>
      <c r="PII145" s="172"/>
      <c r="PIJ145" s="172"/>
      <c r="PIK145" s="172"/>
      <c r="PIL145" s="172"/>
      <c r="PIM145" s="172"/>
      <c r="PIN145" s="172"/>
      <c r="PIO145" s="172"/>
      <c r="PIP145" s="172"/>
      <c r="PIQ145" s="172"/>
      <c r="PIR145" s="172"/>
      <c r="PIS145" s="172"/>
      <c r="PIT145" s="172"/>
      <c r="PIU145" s="172"/>
      <c r="PIV145" s="172"/>
      <c r="PIW145" s="172"/>
      <c r="PIX145" s="172"/>
      <c r="PIY145" s="172"/>
      <c r="PIZ145" s="172"/>
      <c r="PJA145" s="172"/>
      <c r="PJB145" s="172"/>
      <c r="PJC145" s="172"/>
      <c r="PJD145" s="172"/>
      <c r="PJE145" s="172"/>
      <c r="PJF145" s="172"/>
      <c r="PJG145" s="172"/>
      <c r="PJH145" s="172"/>
      <c r="PJI145" s="172"/>
      <c r="PJJ145" s="172"/>
      <c r="PJK145" s="172"/>
      <c r="PJL145" s="172"/>
      <c r="PJM145" s="172"/>
      <c r="PJN145" s="172"/>
      <c r="PJO145" s="172"/>
      <c r="PJP145" s="172"/>
      <c r="PJQ145" s="172"/>
      <c r="PJR145" s="172"/>
      <c r="PJS145" s="172"/>
      <c r="PJT145" s="172"/>
      <c r="PJU145" s="172"/>
      <c r="PJV145" s="172"/>
      <c r="PJW145" s="172"/>
      <c r="PJX145" s="172"/>
      <c r="PJY145" s="172"/>
      <c r="PJZ145" s="172"/>
      <c r="PKA145" s="172"/>
      <c r="PKB145" s="172"/>
      <c r="PKC145" s="172"/>
      <c r="PKD145" s="172"/>
      <c r="PKE145" s="172"/>
      <c r="PKF145" s="172"/>
      <c r="PKG145" s="172"/>
      <c r="PKH145" s="172"/>
      <c r="PKI145" s="172"/>
      <c r="PKJ145" s="172"/>
      <c r="PKK145" s="172"/>
      <c r="PKL145" s="172"/>
      <c r="PKM145" s="172"/>
      <c r="PKN145" s="172"/>
      <c r="PKO145" s="172"/>
      <c r="PKP145" s="172"/>
      <c r="PKQ145" s="172"/>
      <c r="PKR145" s="172"/>
      <c r="PKS145" s="172"/>
      <c r="PKT145" s="172"/>
      <c r="PKU145" s="172"/>
      <c r="PKV145" s="172"/>
      <c r="PKW145" s="172"/>
      <c r="PKX145" s="172"/>
      <c r="PKY145" s="172"/>
      <c r="PKZ145" s="172"/>
      <c r="PLA145" s="172"/>
      <c r="PLB145" s="172"/>
      <c r="PLC145" s="172"/>
      <c r="PLD145" s="172"/>
      <c r="PLE145" s="172"/>
      <c r="PLF145" s="172"/>
      <c r="PLG145" s="172"/>
      <c r="PLH145" s="172"/>
      <c r="PLI145" s="172"/>
      <c r="PLJ145" s="172"/>
      <c r="PLK145" s="172"/>
      <c r="PLL145" s="172"/>
      <c r="PLM145" s="172"/>
      <c r="PLN145" s="172"/>
      <c r="PLO145" s="172"/>
      <c r="PLP145" s="172"/>
      <c r="PLQ145" s="172"/>
      <c r="PLR145" s="172"/>
      <c r="PLS145" s="172"/>
      <c r="PLT145" s="172"/>
      <c r="PLU145" s="172"/>
      <c r="PLV145" s="172"/>
      <c r="PLW145" s="172"/>
      <c r="PLX145" s="172"/>
      <c r="PLY145" s="172"/>
      <c r="PLZ145" s="172"/>
      <c r="PMA145" s="172"/>
      <c r="PMB145" s="172"/>
      <c r="PMC145" s="172"/>
      <c r="PMD145" s="172"/>
      <c r="PME145" s="172"/>
      <c r="PMF145" s="172"/>
      <c r="PMG145" s="172"/>
      <c r="PMH145" s="172"/>
      <c r="PMI145" s="172"/>
      <c r="PMJ145" s="172"/>
      <c r="PMK145" s="172"/>
      <c r="PML145" s="172"/>
      <c r="PMM145" s="172"/>
      <c r="PMN145" s="172"/>
      <c r="PMO145" s="172"/>
      <c r="PMP145" s="172"/>
      <c r="PMQ145" s="172"/>
      <c r="PMR145" s="172"/>
      <c r="PMS145" s="172"/>
      <c r="PMT145" s="172"/>
      <c r="PMU145" s="172"/>
      <c r="PMV145" s="172"/>
      <c r="PMW145" s="172"/>
      <c r="PMX145" s="172"/>
      <c r="PMY145" s="172"/>
      <c r="PMZ145" s="172"/>
      <c r="PNA145" s="172"/>
      <c r="PNB145" s="172"/>
      <c r="PNC145" s="172"/>
      <c r="PND145" s="172"/>
      <c r="PNE145" s="172"/>
      <c r="PNF145" s="172"/>
      <c r="PNG145" s="172"/>
      <c r="PNH145" s="172"/>
      <c r="PNI145" s="172"/>
      <c r="PNJ145" s="172"/>
      <c r="PNK145" s="172"/>
      <c r="PNL145" s="172"/>
      <c r="PNM145" s="172"/>
      <c r="PNN145" s="172"/>
      <c r="PNO145" s="172"/>
      <c r="PNP145" s="172"/>
      <c r="PNQ145" s="172"/>
      <c r="PNR145" s="172"/>
      <c r="PNS145" s="172"/>
      <c r="PNT145" s="172"/>
      <c r="PNU145" s="172"/>
      <c r="PNV145" s="172"/>
      <c r="PNW145" s="172"/>
      <c r="PNX145" s="172"/>
      <c r="PNY145" s="172"/>
      <c r="PNZ145" s="172"/>
      <c r="POA145" s="172"/>
      <c r="POB145" s="172"/>
      <c r="POC145" s="172"/>
      <c r="POD145" s="172"/>
      <c r="POE145" s="172"/>
      <c r="POF145" s="172"/>
      <c r="POG145" s="172"/>
      <c r="POH145" s="172"/>
      <c r="POI145" s="172"/>
      <c r="POJ145" s="172"/>
      <c r="POK145" s="172"/>
      <c r="POL145" s="172"/>
      <c r="POM145" s="172"/>
      <c r="PON145" s="172"/>
      <c r="POO145" s="172"/>
      <c r="POP145" s="172"/>
      <c r="POQ145" s="172"/>
      <c r="POR145" s="172"/>
      <c r="POS145" s="172"/>
      <c r="POT145" s="172"/>
      <c r="POU145" s="172"/>
      <c r="POV145" s="172"/>
      <c r="POW145" s="172"/>
      <c r="POX145" s="172"/>
      <c r="POY145" s="172"/>
      <c r="POZ145" s="172"/>
      <c r="PPA145" s="172"/>
      <c r="PPB145" s="172"/>
      <c r="PPC145" s="172"/>
      <c r="PPD145" s="172"/>
      <c r="PPE145" s="172"/>
      <c r="PPF145" s="172"/>
      <c r="PPG145" s="172"/>
      <c r="PPH145" s="172"/>
      <c r="PPI145" s="172"/>
      <c r="PPJ145" s="172"/>
      <c r="PPK145" s="172"/>
      <c r="PPL145" s="172"/>
      <c r="PPM145" s="172"/>
      <c r="PPN145" s="172"/>
      <c r="PPO145" s="172"/>
      <c r="PPP145" s="172"/>
      <c r="PPQ145" s="172"/>
      <c r="PPR145" s="172"/>
      <c r="PPS145" s="172"/>
      <c r="PPT145" s="172"/>
      <c r="PPU145" s="172"/>
      <c r="PPV145" s="172"/>
      <c r="PPW145" s="172"/>
      <c r="PPX145" s="172"/>
      <c r="PPY145" s="172"/>
      <c r="PPZ145" s="172"/>
      <c r="PQA145" s="172"/>
      <c r="PQB145" s="172"/>
      <c r="PQC145" s="172"/>
      <c r="PQD145" s="172"/>
      <c r="PQE145" s="172"/>
      <c r="PQF145" s="172"/>
      <c r="PQG145" s="172"/>
      <c r="PQH145" s="172"/>
      <c r="PQI145" s="172"/>
      <c r="PQJ145" s="172"/>
      <c r="PQK145" s="172"/>
      <c r="PQL145" s="172"/>
      <c r="PQM145" s="172"/>
      <c r="PQN145" s="172"/>
      <c r="PQO145" s="172"/>
      <c r="PQP145" s="172"/>
      <c r="PQQ145" s="172"/>
      <c r="PQR145" s="172"/>
      <c r="PQS145" s="172"/>
      <c r="PQT145" s="172"/>
      <c r="PQU145" s="172"/>
      <c r="PQV145" s="172"/>
      <c r="PQW145" s="172"/>
      <c r="PQX145" s="172"/>
      <c r="PQY145" s="172"/>
      <c r="PQZ145" s="172"/>
      <c r="PRA145" s="172"/>
      <c r="PRB145" s="172"/>
      <c r="PRC145" s="172"/>
      <c r="PRD145" s="172"/>
      <c r="PRE145" s="172"/>
      <c r="PRF145" s="172"/>
      <c r="PRG145" s="172"/>
      <c r="PRH145" s="172"/>
      <c r="PRI145" s="172"/>
      <c r="PRJ145" s="172"/>
      <c r="PRK145" s="172"/>
      <c r="PRL145" s="172"/>
      <c r="PRM145" s="172"/>
      <c r="PRN145" s="172"/>
      <c r="PRO145" s="172"/>
      <c r="PRP145" s="172"/>
      <c r="PRQ145" s="172"/>
      <c r="PRR145" s="172"/>
      <c r="PRS145" s="172"/>
      <c r="PRT145" s="172"/>
      <c r="PRU145" s="172"/>
      <c r="PRV145" s="172"/>
      <c r="PRW145" s="172"/>
      <c r="PRX145" s="172"/>
      <c r="PRY145" s="172"/>
      <c r="PRZ145" s="172"/>
      <c r="PSA145" s="172"/>
      <c r="PSB145" s="172"/>
      <c r="PSC145" s="172"/>
      <c r="PSD145" s="172"/>
      <c r="PSE145" s="172"/>
      <c r="PSF145" s="172"/>
      <c r="PSG145" s="172"/>
      <c r="PSH145" s="172"/>
      <c r="PSI145" s="172"/>
      <c r="PSJ145" s="172"/>
      <c r="PSK145" s="172"/>
      <c r="PSL145" s="172"/>
      <c r="PSM145" s="172"/>
      <c r="PSN145" s="172"/>
      <c r="PSO145" s="172"/>
      <c r="PSP145" s="172"/>
      <c r="PSQ145" s="172"/>
      <c r="PSR145" s="172"/>
      <c r="PSS145" s="172"/>
      <c r="PST145" s="172"/>
      <c r="PSU145" s="172"/>
      <c r="PSV145" s="172"/>
      <c r="PSW145" s="172"/>
      <c r="PSX145" s="172"/>
      <c r="PSY145" s="172"/>
      <c r="PSZ145" s="172"/>
      <c r="PTA145" s="172"/>
      <c r="PTB145" s="172"/>
      <c r="PTC145" s="172"/>
      <c r="PTD145" s="172"/>
      <c r="PTE145" s="172"/>
      <c r="PTF145" s="172"/>
      <c r="PTG145" s="172"/>
      <c r="PTH145" s="172"/>
      <c r="PTI145" s="172"/>
      <c r="PTJ145" s="172"/>
      <c r="PTK145" s="172"/>
      <c r="PTL145" s="172"/>
      <c r="PTM145" s="172"/>
      <c r="PTN145" s="172"/>
      <c r="PTO145" s="172"/>
      <c r="PTP145" s="172"/>
      <c r="PTQ145" s="172"/>
      <c r="PTR145" s="172"/>
      <c r="PTS145" s="172"/>
      <c r="PTT145" s="172"/>
      <c r="PTU145" s="172"/>
      <c r="PTV145" s="172"/>
      <c r="PTW145" s="172"/>
      <c r="PTX145" s="172"/>
      <c r="PTY145" s="172"/>
      <c r="PTZ145" s="172"/>
      <c r="PUA145" s="172"/>
      <c r="PUB145" s="172"/>
      <c r="PUC145" s="172"/>
      <c r="PUD145" s="172"/>
      <c r="PUE145" s="172"/>
      <c r="PUF145" s="172"/>
      <c r="PUG145" s="172"/>
      <c r="PUH145" s="172"/>
      <c r="PUI145" s="172"/>
      <c r="PUJ145" s="172"/>
      <c r="PUK145" s="172"/>
      <c r="PUL145" s="172"/>
      <c r="PUM145" s="172"/>
      <c r="PUN145" s="172"/>
      <c r="PUO145" s="172"/>
      <c r="PUP145" s="172"/>
      <c r="PUQ145" s="172"/>
      <c r="PUR145" s="172"/>
      <c r="PUS145" s="172"/>
      <c r="PUT145" s="172"/>
      <c r="PUU145" s="172"/>
      <c r="PUV145" s="172"/>
      <c r="PUW145" s="172"/>
      <c r="PUX145" s="172"/>
      <c r="PUY145" s="172"/>
      <c r="PUZ145" s="172"/>
      <c r="PVA145" s="172"/>
      <c r="PVB145" s="172"/>
      <c r="PVC145" s="172"/>
      <c r="PVD145" s="172"/>
      <c r="PVE145" s="172"/>
      <c r="PVF145" s="172"/>
      <c r="PVG145" s="172"/>
      <c r="PVH145" s="172"/>
      <c r="PVI145" s="172"/>
      <c r="PVJ145" s="172"/>
      <c r="PVK145" s="172"/>
      <c r="PVL145" s="172"/>
      <c r="PVM145" s="172"/>
      <c r="PVN145" s="172"/>
      <c r="PVO145" s="172"/>
      <c r="PVP145" s="172"/>
      <c r="PVQ145" s="172"/>
      <c r="PVR145" s="172"/>
      <c r="PVS145" s="172"/>
      <c r="PVT145" s="172"/>
      <c r="PVU145" s="172"/>
      <c r="PVV145" s="172"/>
      <c r="PVW145" s="172"/>
      <c r="PVX145" s="172"/>
      <c r="PVY145" s="172"/>
      <c r="PVZ145" s="172"/>
      <c r="PWA145" s="172"/>
      <c r="PWB145" s="172"/>
      <c r="PWC145" s="172"/>
      <c r="PWD145" s="172"/>
      <c r="PWE145" s="172"/>
      <c r="PWF145" s="172"/>
      <c r="PWG145" s="172"/>
      <c r="PWH145" s="172"/>
      <c r="PWI145" s="172"/>
      <c r="PWJ145" s="172"/>
      <c r="PWK145" s="172"/>
      <c r="PWL145" s="172"/>
      <c r="PWM145" s="172"/>
      <c r="PWN145" s="172"/>
      <c r="PWO145" s="172"/>
      <c r="PWP145" s="172"/>
      <c r="PWQ145" s="172"/>
      <c r="PWR145" s="172"/>
      <c r="PWS145" s="172"/>
      <c r="PWT145" s="172"/>
      <c r="PWU145" s="172"/>
      <c r="PWV145" s="172"/>
      <c r="PWW145" s="172"/>
      <c r="PWX145" s="172"/>
      <c r="PWY145" s="172"/>
      <c r="PWZ145" s="172"/>
      <c r="PXA145" s="172"/>
      <c r="PXB145" s="172"/>
      <c r="PXC145" s="172"/>
      <c r="PXD145" s="172"/>
      <c r="PXE145" s="172"/>
      <c r="PXF145" s="172"/>
      <c r="PXG145" s="172"/>
      <c r="PXH145" s="172"/>
      <c r="PXI145" s="172"/>
      <c r="PXJ145" s="172"/>
      <c r="PXK145" s="172"/>
      <c r="PXL145" s="172"/>
      <c r="PXM145" s="172"/>
      <c r="PXN145" s="172"/>
      <c r="PXO145" s="172"/>
      <c r="PXP145" s="172"/>
      <c r="PXQ145" s="172"/>
      <c r="PXR145" s="172"/>
      <c r="PXS145" s="172"/>
      <c r="PXT145" s="172"/>
      <c r="PXU145" s="172"/>
      <c r="PXV145" s="172"/>
      <c r="PXW145" s="172"/>
      <c r="PXX145" s="172"/>
      <c r="PXY145" s="172"/>
      <c r="PXZ145" s="172"/>
      <c r="PYA145" s="172"/>
      <c r="PYB145" s="172"/>
      <c r="PYC145" s="172"/>
      <c r="PYD145" s="172"/>
      <c r="PYE145" s="172"/>
      <c r="PYF145" s="172"/>
      <c r="PYG145" s="172"/>
      <c r="PYH145" s="172"/>
      <c r="PYI145" s="172"/>
      <c r="PYJ145" s="172"/>
      <c r="PYK145" s="172"/>
      <c r="PYL145" s="172"/>
      <c r="PYM145" s="172"/>
      <c r="PYN145" s="172"/>
      <c r="PYO145" s="172"/>
      <c r="PYP145" s="172"/>
      <c r="PYQ145" s="172"/>
      <c r="PYR145" s="172"/>
      <c r="PYS145" s="172"/>
      <c r="PYT145" s="172"/>
      <c r="PYU145" s="172"/>
      <c r="PYV145" s="172"/>
      <c r="PYW145" s="172"/>
      <c r="PYX145" s="172"/>
      <c r="PYY145" s="172"/>
      <c r="PYZ145" s="172"/>
      <c r="PZA145" s="172"/>
      <c r="PZB145" s="172"/>
      <c r="PZC145" s="172"/>
      <c r="PZD145" s="172"/>
      <c r="PZE145" s="172"/>
      <c r="PZF145" s="172"/>
      <c r="PZG145" s="172"/>
      <c r="PZH145" s="172"/>
      <c r="PZI145" s="172"/>
      <c r="PZJ145" s="172"/>
      <c r="PZK145" s="172"/>
      <c r="PZL145" s="172"/>
      <c r="PZM145" s="172"/>
      <c r="PZN145" s="172"/>
      <c r="PZO145" s="172"/>
      <c r="PZP145" s="172"/>
      <c r="PZQ145" s="172"/>
      <c r="PZR145" s="172"/>
      <c r="PZS145" s="172"/>
      <c r="PZT145" s="172"/>
      <c r="PZU145" s="172"/>
      <c r="PZV145" s="172"/>
      <c r="PZW145" s="172"/>
      <c r="PZX145" s="172"/>
      <c r="PZY145" s="172"/>
      <c r="PZZ145" s="172"/>
      <c r="QAA145" s="172"/>
      <c r="QAB145" s="172"/>
      <c r="QAC145" s="172"/>
      <c r="QAD145" s="172"/>
      <c r="QAE145" s="172"/>
      <c r="QAF145" s="172"/>
      <c r="QAG145" s="172"/>
      <c r="QAH145" s="172"/>
      <c r="QAI145" s="172"/>
      <c r="QAJ145" s="172"/>
      <c r="QAK145" s="172"/>
      <c r="QAL145" s="172"/>
      <c r="QAM145" s="172"/>
      <c r="QAN145" s="172"/>
      <c r="QAO145" s="172"/>
      <c r="QAP145" s="172"/>
      <c r="QAQ145" s="172"/>
      <c r="QAR145" s="172"/>
      <c r="QAS145" s="172"/>
      <c r="QAT145" s="172"/>
      <c r="QAU145" s="172"/>
      <c r="QAV145" s="172"/>
      <c r="QAW145" s="172"/>
      <c r="QAX145" s="172"/>
      <c r="QAY145" s="172"/>
      <c r="QAZ145" s="172"/>
      <c r="QBA145" s="172"/>
      <c r="QBB145" s="172"/>
      <c r="QBC145" s="172"/>
      <c r="QBD145" s="172"/>
      <c r="QBE145" s="172"/>
      <c r="QBF145" s="172"/>
      <c r="QBG145" s="172"/>
      <c r="QBH145" s="172"/>
      <c r="QBI145" s="172"/>
      <c r="QBJ145" s="172"/>
      <c r="QBK145" s="172"/>
      <c r="QBL145" s="172"/>
      <c r="QBM145" s="172"/>
      <c r="QBN145" s="172"/>
      <c r="QBO145" s="172"/>
      <c r="QBP145" s="172"/>
      <c r="QBQ145" s="172"/>
      <c r="QBR145" s="172"/>
      <c r="QBS145" s="172"/>
      <c r="QBT145" s="172"/>
      <c r="QBU145" s="172"/>
      <c r="QBV145" s="172"/>
      <c r="QBW145" s="172"/>
      <c r="QBX145" s="172"/>
      <c r="QBY145" s="172"/>
      <c r="QBZ145" s="172"/>
      <c r="QCA145" s="172"/>
      <c r="QCB145" s="172"/>
      <c r="QCC145" s="172"/>
      <c r="QCD145" s="172"/>
      <c r="QCE145" s="172"/>
      <c r="QCF145" s="172"/>
      <c r="QCG145" s="172"/>
      <c r="QCH145" s="172"/>
      <c r="QCI145" s="172"/>
      <c r="QCJ145" s="172"/>
      <c r="QCK145" s="172"/>
      <c r="QCL145" s="172"/>
      <c r="QCM145" s="172"/>
      <c r="QCN145" s="172"/>
      <c r="QCO145" s="172"/>
      <c r="QCP145" s="172"/>
      <c r="QCQ145" s="172"/>
      <c r="QCR145" s="172"/>
      <c r="QCS145" s="172"/>
      <c r="QCT145" s="172"/>
      <c r="QCU145" s="172"/>
      <c r="QCV145" s="172"/>
      <c r="QCW145" s="172"/>
      <c r="QCX145" s="172"/>
      <c r="QCY145" s="172"/>
      <c r="QCZ145" s="172"/>
      <c r="QDA145" s="172"/>
      <c r="QDB145" s="172"/>
      <c r="QDC145" s="172"/>
      <c r="QDD145" s="172"/>
      <c r="QDE145" s="172"/>
      <c r="QDF145" s="172"/>
      <c r="QDG145" s="172"/>
      <c r="QDH145" s="172"/>
      <c r="QDI145" s="172"/>
      <c r="QDJ145" s="172"/>
      <c r="QDK145" s="172"/>
      <c r="QDL145" s="172"/>
      <c r="QDM145" s="172"/>
      <c r="QDN145" s="172"/>
      <c r="QDO145" s="172"/>
      <c r="QDP145" s="172"/>
      <c r="QDQ145" s="172"/>
      <c r="QDR145" s="172"/>
      <c r="QDS145" s="172"/>
      <c r="QDT145" s="172"/>
      <c r="QDU145" s="172"/>
      <c r="QDV145" s="172"/>
      <c r="QDW145" s="172"/>
      <c r="QDX145" s="172"/>
      <c r="QDY145" s="172"/>
      <c r="QDZ145" s="172"/>
      <c r="QEA145" s="172"/>
      <c r="QEB145" s="172"/>
      <c r="QEC145" s="172"/>
      <c r="QED145" s="172"/>
      <c r="QEE145" s="172"/>
      <c r="QEF145" s="172"/>
      <c r="QEG145" s="172"/>
      <c r="QEH145" s="172"/>
      <c r="QEI145" s="172"/>
      <c r="QEJ145" s="172"/>
      <c r="QEK145" s="172"/>
      <c r="QEL145" s="172"/>
      <c r="QEM145" s="172"/>
      <c r="QEN145" s="172"/>
      <c r="QEO145" s="172"/>
      <c r="QEP145" s="172"/>
      <c r="QEQ145" s="172"/>
      <c r="QER145" s="172"/>
      <c r="QES145" s="172"/>
      <c r="QET145" s="172"/>
      <c r="QEU145" s="172"/>
      <c r="QEV145" s="172"/>
      <c r="QEW145" s="172"/>
      <c r="QEX145" s="172"/>
      <c r="QEY145" s="172"/>
      <c r="QEZ145" s="172"/>
      <c r="QFA145" s="172"/>
      <c r="QFB145" s="172"/>
      <c r="QFC145" s="172"/>
      <c r="QFD145" s="172"/>
      <c r="QFE145" s="172"/>
      <c r="QFF145" s="172"/>
      <c r="QFG145" s="172"/>
      <c r="QFH145" s="172"/>
      <c r="QFI145" s="172"/>
      <c r="QFJ145" s="172"/>
      <c r="QFK145" s="172"/>
      <c r="QFL145" s="172"/>
      <c r="QFM145" s="172"/>
      <c r="QFN145" s="172"/>
      <c r="QFO145" s="172"/>
      <c r="QFP145" s="172"/>
      <c r="QFQ145" s="172"/>
      <c r="QFR145" s="172"/>
      <c r="QFS145" s="172"/>
      <c r="QFT145" s="172"/>
      <c r="QFU145" s="172"/>
      <c r="QFV145" s="172"/>
      <c r="QFW145" s="172"/>
      <c r="QFX145" s="172"/>
      <c r="QFY145" s="172"/>
      <c r="QFZ145" s="172"/>
      <c r="QGA145" s="172"/>
      <c r="QGB145" s="172"/>
      <c r="QGC145" s="172"/>
      <c r="QGD145" s="172"/>
      <c r="QGE145" s="172"/>
      <c r="QGF145" s="172"/>
      <c r="QGG145" s="172"/>
      <c r="QGH145" s="172"/>
      <c r="QGI145" s="172"/>
      <c r="QGJ145" s="172"/>
      <c r="QGK145" s="172"/>
      <c r="QGL145" s="172"/>
      <c r="QGM145" s="172"/>
      <c r="QGN145" s="172"/>
      <c r="QGO145" s="172"/>
      <c r="QGP145" s="172"/>
      <c r="QGQ145" s="172"/>
      <c r="QGR145" s="172"/>
      <c r="QGS145" s="172"/>
      <c r="QGT145" s="172"/>
      <c r="QGU145" s="172"/>
      <c r="QGV145" s="172"/>
      <c r="QGW145" s="172"/>
      <c r="QGX145" s="172"/>
      <c r="QGY145" s="172"/>
      <c r="QGZ145" s="172"/>
      <c r="QHA145" s="172"/>
      <c r="QHB145" s="172"/>
      <c r="QHC145" s="172"/>
      <c r="QHD145" s="172"/>
      <c r="QHE145" s="172"/>
      <c r="QHF145" s="172"/>
      <c r="QHG145" s="172"/>
      <c r="QHH145" s="172"/>
      <c r="QHI145" s="172"/>
      <c r="QHJ145" s="172"/>
      <c r="QHK145" s="172"/>
      <c r="QHL145" s="172"/>
      <c r="QHM145" s="172"/>
      <c r="QHN145" s="172"/>
      <c r="QHO145" s="172"/>
      <c r="QHP145" s="172"/>
      <c r="QHQ145" s="172"/>
      <c r="QHR145" s="172"/>
      <c r="QHS145" s="172"/>
      <c r="QHT145" s="172"/>
      <c r="QHU145" s="172"/>
      <c r="QHV145" s="172"/>
      <c r="QHW145" s="172"/>
      <c r="QHX145" s="172"/>
      <c r="QHY145" s="172"/>
      <c r="QHZ145" s="172"/>
      <c r="QIA145" s="172"/>
      <c r="QIB145" s="172"/>
      <c r="QIC145" s="172"/>
      <c r="QID145" s="172"/>
      <c r="QIE145" s="172"/>
      <c r="QIF145" s="172"/>
      <c r="QIG145" s="172"/>
      <c r="QIH145" s="172"/>
      <c r="QII145" s="172"/>
      <c r="QIJ145" s="172"/>
      <c r="QIK145" s="172"/>
      <c r="QIL145" s="172"/>
      <c r="QIM145" s="172"/>
      <c r="QIN145" s="172"/>
      <c r="QIO145" s="172"/>
      <c r="QIP145" s="172"/>
      <c r="QIQ145" s="172"/>
      <c r="QIR145" s="172"/>
      <c r="QIS145" s="172"/>
      <c r="QIT145" s="172"/>
      <c r="QIU145" s="172"/>
      <c r="QIV145" s="172"/>
      <c r="QIW145" s="172"/>
      <c r="QIX145" s="172"/>
      <c r="QIY145" s="172"/>
      <c r="QIZ145" s="172"/>
      <c r="QJA145" s="172"/>
      <c r="QJB145" s="172"/>
      <c r="QJC145" s="172"/>
      <c r="QJD145" s="172"/>
      <c r="QJE145" s="172"/>
      <c r="QJF145" s="172"/>
      <c r="QJG145" s="172"/>
      <c r="QJH145" s="172"/>
      <c r="QJI145" s="172"/>
      <c r="QJJ145" s="172"/>
      <c r="QJK145" s="172"/>
      <c r="QJL145" s="172"/>
      <c r="QJM145" s="172"/>
      <c r="QJN145" s="172"/>
      <c r="QJO145" s="172"/>
      <c r="QJP145" s="172"/>
      <c r="QJQ145" s="172"/>
      <c r="QJR145" s="172"/>
      <c r="QJS145" s="172"/>
      <c r="QJT145" s="172"/>
      <c r="QJU145" s="172"/>
      <c r="QJV145" s="172"/>
      <c r="QJW145" s="172"/>
      <c r="QJX145" s="172"/>
      <c r="QJY145" s="172"/>
      <c r="QJZ145" s="172"/>
      <c r="QKA145" s="172"/>
      <c r="QKB145" s="172"/>
      <c r="QKC145" s="172"/>
      <c r="QKD145" s="172"/>
      <c r="QKE145" s="172"/>
      <c r="QKF145" s="172"/>
      <c r="QKG145" s="172"/>
      <c r="QKH145" s="172"/>
      <c r="QKI145" s="172"/>
      <c r="QKJ145" s="172"/>
      <c r="QKK145" s="172"/>
      <c r="QKL145" s="172"/>
      <c r="QKM145" s="172"/>
      <c r="QKN145" s="172"/>
      <c r="QKO145" s="172"/>
      <c r="QKP145" s="172"/>
      <c r="QKQ145" s="172"/>
      <c r="QKR145" s="172"/>
      <c r="QKS145" s="172"/>
      <c r="QKT145" s="172"/>
      <c r="QKU145" s="172"/>
      <c r="QKV145" s="172"/>
      <c r="QKW145" s="172"/>
      <c r="QKX145" s="172"/>
      <c r="QKY145" s="172"/>
      <c r="QKZ145" s="172"/>
      <c r="QLA145" s="172"/>
      <c r="QLB145" s="172"/>
      <c r="QLC145" s="172"/>
      <c r="QLD145" s="172"/>
      <c r="QLE145" s="172"/>
      <c r="QLF145" s="172"/>
      <c r="QLG145" s="172"/>
      <c r="QLH145" s="172"/>
      <c r="QLI145" s="172"/>
      <c r="QLJ145" s="172"/>
      <c r="QLK145" s="172"/>
      <c r="QLL145" s="172"/>
      <c r="QLM145" s="172"/>
      <c r="QLN145" s="172"/>
      <c r="QLO145" s="172"/>
      <c r="QLP145" s="172"/>
      <c r="QLQ145" s="172"/>
      <c r="QLR145" s="172"/>
      <c r="QLS145" s="172"/>
      <c r="QLT145" s="172"/>
      <c r="QLU145" s="172"/>
      <c r="QLV145" s="172"/>
      <c r="QLW145" s="172"/>
      <c r="QLX145" s="172"/>
      <c r="QLY145" s="172"/>
      <c r="QLZ145" s="172"/>
      <c r="QMA145" s="172"/>
      <c r="QMB145" s="172"/>
      <c r="QMC145" s="172"/>
      <c r="QMD145" s="172"/>
      <c r="QME145" s="172"/>
      <c r="QMF145" s="172"/>
      <c r="QMG145" s="172"/>
      <c r="QMH145" s="172"/>
      <c r="QMI145" s="172"/>
      <c r="QMJ145" s="172"/>
      <c r="QMK145" s="172"/>
      <c r="QML145" s="172"/>
      <c r="QMM145" s="172"/>
      <c r="QMN145" s="172"/>
      <c r="QMO145" s="172"/>
      <c r="QMP145" s="172"/>
      <c r="QMQ145" s="172"/>
      <c r="QMR145" s="172"/>
      <c r="QMS145" s="172"/>
      <c r="QMT145" s="172"/>
      <c r="QMU145" s="172"/>
      <c r="QMV145" s="172"/>
      <c r="QMW145" s="172"/>
      <c r="QMX145" s="172"/>
      <c r="QMY145" s="172"/>
      <c r="QMZ145" s="172"/>
      <c r="QNA145" s="172"/>
      <c r="QNB145" s="172"/>
      <c r="QNC145" s="172"/>
      <c r="QND145" s="172"/>
      <c r="QNE145" s="172"/>
      <c r="QNF145" s="172"/>
      <c r="QNG145" s="172"/>
      <c r="QNH145" s="172"/>
      <c r="QNI145" s="172"/>
      <c r="QNJ145" s="172"/>
      <c r="QNK145" s="172"/>
      <c r="QNL145" s="172"/>
      <c r="QNM145" s="172"/>
      <c r="QNN145" s="172"/>
      <c r="QNO145" s="172"/>
      <c r="QNP145" s="172"/>
      <c r="QNQ145" s="172"/>
      <c r="QNR145" s="172"/>
      <c r="QNS145" s="172"/>
      <c r="QNT145" s="172"/>
      <c r="QNU145" s="172"/>
      <c r="QNV145" s="172"/>
      <c r="QNW145" s="172"/>
      <c r="QNX145" s="172"/>
      <c r="QNY145" s="172"/>
      <c r="QNZ145" s="172"/>
      <c r="QOA145" s="172"/>
      <c r="QOB145" s="172"/>
      <c r="QOC145" s="172"/>
      <c r="QOD145" s="172"/>
      <c r="QOE145" s="172"/>
      <c r="QOF145" s="172"/>
      <c r="QOG145" s="172"/>
      <c r="QOH145" s="172"/>
      <c r="QOI145" s="172"/>
      <c r="QOJ145" s="172"/>
      <c r="QOK145" s="172"/>
      <c r="QOL145" s="172"/>
      <c r="QOM145" s="172"/>
      <c r="QON145" s="172"/>
      <c r="QOO145" s="172"/>
      <c r="QOP145" s="172"/>
      <c r="QOQ145" s="172"/>
      <c r="QOR145" s="172"/>
      <c r="QOS145" s="172"/>
      <c r="QOT145" s="172"/>
      <c r="QOU145" s="172"/>
      <c r="QOV145" s="172"/>
      <c r="QOW145" s="172"/>
      <c r="QOX145" s="172"/>
      <c r="QOY145" s="172"/>
      <c r="QOZ145" s="172"/>
      <c r="QPA145" s="172"/>
      <c r="QPB145" s="172"/>
      <c r="QPC145" s="172"/>
      <c r="QPD145" s="172"/>
      <c r="QPE145" s="172"/>
      <c r="QPF145" s="172"/>
      <c r="QPG145" s="172"/>
      <c r="QPH145" s="172"/>
      <c r="QPI145" s="172"/>
      <c r="QPJ145" s="172"/>
      <c r="QPK145" s="172"/>
      <c r="QPL145" s="172"/>
      <c r="QPM145" s="172"/>
      <c r="QPN145" s="172"/>
      <c r="QPO145" s="172"/>
      <c r="QPP145" s="172"/>
      <c r="QPQ145" s="172"/>
      <c r="QPR145" s="172"/>
      <c r="QPS145" s="172"/>
      <c r="QPT145" s="172"/>
      <c r="QPU145" s="172"/>
      <c r="QPV145" s="172"/>
      <c r="QPW145" s="172"/>
      <c r="QPX145" s="172"/>
      <c r="QPY145" s="172"/>
      <c r="QPZ145" s="172"/>
      <c r="QQA145" s="172"/>
      <c r="QQB145" s="172"/>
      <c r="QQC145" s="172"/>
      <c r="QQD145" s="172"/>
      <c r="QQE145" s="172"/>
      <c r="QQF145" s="172"/>
      <c r="QQG145" s="172"/>
      <c r="QQH145" s="172"/>
      <c r="QQI145" s="172"/>
      <c r="QQJ145" s="172"/>
      <c r="QQK145" s="172"/>
      <c r="QQL145" s="172"/>
      <c r="QQM145" s="172"/>
      <c r="QQN145" s="172"/>
      <c r="QQO145" s="172"/>
      <c r="QQP145" s="172"/>
      <c r="QQQ145" s="172"/>
      <c r="QQR145" s="172"/>
      <c r="QQS145" s="172"/>
      <c r="QQT145" s="172"/>
      <c r="QQU145" s="172"/>
      <c r="QQV145" s="172"/>
      <c r="QQW145" s="172"/>
      <c r="QQX145" s="172"/>
      <c r="QQY145" s="172"/>
      <c r="QQZ145" s="172"/>
      <c r="QRA145" s="172"/>
      <c r="QRB145" s="172"/>
      <c r="QRC145" s="172"/>
      <c r="QRD145" s="172"/>
      <c r="QRE145" s="172"/>
      <c r="QRF145" s="172"/>
      <c r="QRG145" s="172"/>
      <c r="QRH145" s="172"/>
      <c r="QRI145" s="172"/>
      <c r="QRJ145" s="172"/>
      <c r="QRK145" s="172"/>
      <c r="QRL145" s="172"/>
      <c r="QRM145" s="172"/>
      <c r="QRN145" s="172"/>
      <c r="QRO145" s="172"/>
      <c r="QRP145" s="172"/>
      <c r="QRQ145" s="172"/>
      <c r="QRR145" s="172"/>
      <c r="QRS145" s="172"/>
      <c r="QRT145" s="172"/>
      <c r="QRU145" s="172"/>
      <c r="QRV145" s="172"/>
      <c r="QRW145" s="172"/>
      <c r="QRX145" s="172"/>
      <c r="QRY145" s="172"/>
      <c r="QRZ145" s="172"/>
      <c r="QSA145" s="172"/>
      <c r="QSB145" s="172"/>
      <c r="QSC145" s="172"/>
      <c r="QSD145" s="172"/>
      <c r="QSE145" s="172"/>
      <c r="QSF145" s="172"/>
      <c r="QSG145" s="172"/>
      <c r="QSH145" s="172"/>
      <c r="QSI145" s="172"/>
      <c r="QSJ145" s="172"/>
      <c r="QSK145" s="172"/>
      <c r="QSL145" s="172"/>
      <c r="QSM145" s="172"/>
      <c r="QSN145" s="172"/>
      <c r="QSO145" s="172"/>
      <c r="QSP145" s="172"/>
      <c r="QSQ145" s="172"/>
      <c r="QSR145" s="172"/>
      <c r="QSS145" s="172"/>
      <c r="QST145" s="172"/>
      <c r="QSU145" s="172"/>
      <c r="QSV145" s="172"/>
      <c r="QSW145" s="172"/>
      <c r="QSX145" s="172"/>
      <c r="QSY145" s="172"/>
      <c r="QSZ145" s="172"/>
      <c r="QTA145" s="172"/>
      <c r="QTB145" s="172"/>
      <c r="QTC145" s="172"/>
      <c r="QTD145" s="172"/>
      <c r="QTE145" s="172"/>
      <c r="QTF145" s="172"/>
      <c r="QTG145" s="172"/>
      <c r="QTH145" s="172"/>
      <c r="QTI145" s="172"/>
      <c r="QTJ145" s="172"/>
      <c r="QTK145" s="172"/>
      <c r="QTL145" s="172"/>
      <c r="QTM145" s="172"/>
      <c r="QTN145" s="172"/>
      <c r="QTO145" s="172"/>
      <c r="QTP145" s="172"/>
      <c r="QTQ145" s="172"/>
      <c r="QTR145" s="172"/>
      <c r="QTS145" s="172"/>
      <c r="QTT145" s="172"/>
      <c r="QTU145" s="172"/>
      <c r="QTV145" s="172"/>
      <c r="QTW145" s="172"/>
      <c r="QTX145" s="172"/>
      <c r="QTY145" s="172"/>
      <c r="QTZ145" s="172"/>
      <c r="QUA145" s="172"/>
      <c r="QUB145" s="172"/>
      <c r="QUC145" s="172"/>
      <c r="QUD145" s="172"/>
      <c r="QUE145" s="172"/>
      <c r="QUF145" s="172"/>
      <c r="QUG145" s="172"/>
      <c r="QUH145" s="172"/>
      <c r="QUI145" s="172"/>
      <c r="QUJ145" s="172"/>
      <c r="QUK145" s="172"/>
      <c r="QUL145" s="172"/>
      <c r="QUM145" s="172"/>
      <c r="QUN145" s="172"/>
      <c r="QUO145" s="172"/>
      <c r="QUP145" s="172"/>
      <c r="QUQ145" s="172"/>
      <c r="QUR145" s="172"/>
      <c r="QUS145" s="172"/>
      <c r="QUT145" s="172"/>
      <c r="QUU145" s="172"/>
      <c r="QUV145" s="172"/>
      <c r="QUW145" s="172"/>
      <c r="QUX145" s="172"/>
      <c r="QUY145" s="172"/>
      <c r="QUZ145" s="172"/>
      <c r="QVA145" s="172"/>
      <c r="QVB145" s="172"/>
      <c r="QVC145" s="172"/>
      <c r="QVD145" s="172"/>
      <c r="QVE145" s="172"/>
      <c r="QVF145" s="172"/>
      <c r="QVG145" s="172"/>
      <c r="QVH145" s="172"/>
      <c r="QVI145" s="172"/>
      <c r="QVJ145" s="172"/>
      <c r="QVK145" s="172"/>
      <c r="QVL145" s="172"/>
      <c r="QVM145" s="172"/>
      <c r="QVN145" s="172"/>
      <c r="QVO145" s="172"/>
      <c r="QVP145" s="172"/>
      <c r="QVQ145" s="172"/>
      <c r="QVR145" s="172"/>
      <c r="QVS145" s="172"/>
      <c r="QVT145" s="172"/>
      <c r="QVU145" s="172"/>
      <c r="QVV145" s="172"/>
      <c r="QVW145" s="172"/>
      <c r="QVX145" s="172"/>
      <c r="QVY145" s="172"/>
      <c r="QVZ145" s="172"/>
      <c r="QWA145" s="172"/>
      <c r="QWB145" s="172"/>
      <c r="QWC145" s="172"/>
      <c r="QWD145" s="172"/>
      <c r="QWE145" s="172"/>
      <c r="QWF145" s="172"/>
      <c r="QWG145" s="172"/>
      <c r="QWH145" s="172"/>
      <c r="QWI145" s="172"/>
      <c r="QWJ145" s="172"/>
      <c r="QWK145" s="172"/>
      <c r="QWL145" s="172"/>
      <c r="QWM145" s="172"/>
      <c r="QWN145" s="172"/>
      <c r="QWO145" s="172"/>
      <c r="QWP145" s="172"/>
      <c r="QWQ145" s="172"/>
      <c r="QWR145" s="172"/>
      <c r="QWS145" s="172"/>
      <c r="QWT145" s="172"/>
      <c r="QWU145" s="172"/>
      <c r="QWV145" s="172"/>
      <c r="QWW145" s="172"/>
      <c r="QWX145" s="172"/>
      <c r="QWY145" s="172"/>
      <c r="QWZ145" s="172"/>
      <c r="QXA145" s="172"/>
      <c r="QXB145" s="172"/>
      <c r="QXC145" s="172"/>
      <c r="QXD145" s="172"/>
      <c r="QXE145" s="172"/>
      <c r="QXF145" s="172"/>
      <c r="QXG145" s="172"/>
      <c r="QXH145" s="172"/>
      <c r="QXI145" s="172"/>
      <c r="QXJ145" s="172"/>
      <c r="QXK145" s="172"/>
      <c r="QXL145" s="172"/>
      <c r="QXM145" s="172"/>
      <c r="QXN145" s="172"/>
      <c r="QXO145" s="172"/>
      <c r="QXP145" s="172"/>
      <c r="QXQ145" s="172"/>
      <c r="QXR145" s="172"/>
      <c r="QXS145" s="172"/>
      <c r="QXT145" s="172"/>
      <c r="QXU145" s="172"/>
      <c r="QXV145" s="172"/>
      <c r="QXW145" s="172"/>
      <c r="QXX145" s="172"/>
      <c r="QXY145" s="172"/>
      <c r="QXZ145" s="172"/>
      <c r="QYA145" s="172"/>
      <c r="QYB145" s="172"/>
      <c r="QYC145" s="172"/>
      <c r="QYD145" s="172"/>
      <c r="QYE145" s="172"/>
      <c r="QYF145" s="172"/>
      <c r="QYG145" s="172"/>
      <c r="QYH145" s="172"/>
      <c r="QYI145" s="172"/>
      <c r="QYJ145" s="172"/>
      <c r="QYK145" s="172"/>
      <c r="QYL145" s="172"/>
      <c r="QYM145" s="172"/>
      <c r="QYN145" s="172"/>
      <c r="QYO145" s="172"/>
      <c r="QYP145" s="172"/>
      <c r="QYQ145" s="172"/>
      <c r="QYR145" s="172"/>
      <c r="QYS145" s="172"/>
      <c r="QYT145" s="172"/>
      <c r="QYU145" s="172"/>
      <c r="QYV145" s="172"/>
      <c r="QYW145" s="172"/>
      <c r="QYX145" s="172"/>
      <c r="QYY145" s="172"/>
      <c r="QYZ145" s="172"/>
      <c r="QZA145" s="172"/>
      <c r="QZB145" s="172"/>
      <c r="QZC145" s="172"/>
      <c r="QZD145" s="172"/>
      <c r="QZE145" s="172"/>
      <c r="QZF145" s="172"/>
      <c r="QZG145" s="172"/>
      <c r="QZH145" s="172"/>
      <c r="QZI145" s="172"/>
      <c r="QZJ145" s="172"/>
      <c r="QZK145" s="172"/>
      <c r="QZL145" s="172"/>
      <c r="QZM145" s="172"/>
      <c r="QZN145" s="172"/>
      <c r="QZO145" s="172"/>
      <c r="QZP145" s="172"/>
      <c r="QZQ145" s="172"/>
      <c r="QZR145" s="172"/>
      <c r="QZS145" s="172"/>
      <c r="QZT145" s="172"/>
      <c r="QZU145" s="172"/>
      <c r="QZV145" s="172"/>
      <c r="QZW145" s="172"/>
      <c r="QZX145" s="172"/>
      <c r="QZY145" s="172"/>
      <c r="QZZ145" s="172"/>
      <c r="RAA145" s="172"/>
      <c r="RAB145" s="172"/>
      <c r="RAC145" s="172"/>
      <c r="RAD145" s="172"/>
      <c r="RAE145" s="172"/>
      <c r="RAF145" s="172"/>
      <c r="RAG145" s="172"/>
      <c r="RAH145" s="172"/>
      <c r="RAI145" s="172"/>
      <c r="RAJ145" s="172"/>
      <c r="RAK145" s="172"/>
      <c r="RAL145" s="172"/>
      <c r="RAM145" s="172"/>
      <c r="RAN145" s="172"/>
      <c r="RAO145" s="172"/>
      <c r="RAP145" s="172"/>
      <c r="RAQ145" s="172"/>
      <c r="RAR145" s="172"/>
      <c r="RAS145" s="172"/>
      <c r="RAT145" s="172"/>
      <c r="RAU145" s="172"/>
      <c r="RAV145" s="172"/>
      <c r="RAW145" s="172"/>
      <c r="RAX145" s="172"/>
      <c r="RAY145" s="172"/>
      <c r="RAZ145" s="172"/>
      <c r="RBA145" s="172"/>
      <c r="RBB145" s="172"/>
      <c r="RBC145" s="172"/>
      <c r="RBD145" s="172"/>
      <c r="RBE145" s="172"/>
      <c r="RBF145" s="172"/>
      <c r="RBG145" s="172"/>
      <c r="RBH145" s="172"/>
      <c r="RBI145" s="172"/>
      <c r="RBJ145" s="172"/>
      <c r="RBK145" s="172"/>
      <c r="RBL145" s="172"/>
      <c r="RBM145" s="172"/>
      <c r="RBN145" s="172"/>
      <c r="RBO145" s="172"/>
      <c r="RBP145" s="172"/>
      <c r="RBQ145" s="172"/>
      <c r="RBR145" s="172"/>
      <c r="RBS145" s="172"/>
      <c r="RBT145" s="172"/>
      <c r="RBU145" s="172"/>
      <c r="RBV145" s="172"/>
      <c r="RBW145" s="172"/>
      <c r="RBX145" s="172"/>
      <c r="RBY145" s="172"/>
      <c r="RBZ145" s="172"/>
      <c r="RCA145" s="172"/>
      <c r="RCB145" s="172"/>
      <c r="RCC145" s="172"/>
      <c r="RCD145" s="172"/>
      <c r="RCE145" s="172"/>
      <c r="RCF145" s="172"/>
      <c r="RCG145" s="172"/>
      <c r="RCH145" s="172"/>
      <c r="RCI145" s="172"/>
      <c r="RCJ145" s="172"/>
      <c r="RCK145" s="172"/>
      <c r="RCL145" s="172"/>
      <c r="RCM145" s="172"/>
      <c r="RCN145" s="172"/>
      <c r="RCO145" s="172"/>
      <c r="RCP145" s="172"/>
      <c r="RCQ145" s="172"/>
      <c r="RCR145" s="172"/>
      <c r="RCS145" s="172"/>
      <c r="RCT145" s="172"/>
      <c r="RCU145" s="172"/>
      <c r="RCV145" s="172"/>
      <c r="RCW145" s="172"/>
      <c r="RCX145" s="172"/>
      <c r="RCY145" s="172"/>
      <c r="RCZ145" s="172"/>
      <c r="RDA145" s="172"/>
      <c r="RDB145" s="172"/>
      <c r="RDC145" s="172"/>
      <c r="RDD145" s="172"/>
      <c r="RDE145" s="172"/>
      <c r="RDF145" s="172"/>
      <c r="RDG145" s="172"/>
      <c r="RDH145" s="172"/>
      <c r="RDI145" s="172"/>
      <c r="RDJ145" s="172"/>
      <c r="RDK145" s="172"/>
      <c r="RDL145" s="172"/>
      <c r="RDM145" s="172"/>
      <c r="RDN145" s="172"/>
      <c r="RDO145" s="172"/>
      <c r="RDP145" s="172"/>
      <c r="RDQ145" s="172"/>
      <c r="RDR145" s="172"/>
      <c r="RDS145" s="172"/>
      <c r="RDT145" s="172"/>
      <c r="RDU145" s="172"/>
      <c r="RDV145" s="172"/>
      <c r="RDW145" s="172"/>
      <c r="RDX145" s="172"/>
      <c r="RDY145" s="172"/>
      <c r="RDZ145" s="172"/>
      <c r="REA145" s="172"/>
      <c r="REB145" s="172"/>
      <c r="REC145" s="172"/>
      <c r="RED145" s="172"/>
      <c r="REE145" s="172"/>
      <c r="REF145" s="172"/>
      <c r="REG145" s="172"/>
      <c r="REH145" s="172"/>
      <c r="REI145" s="172"/>
      <c r="REJ145" s="172"/>
      <c r="REK145" s="172"/>
      <c r="REL145" s="172"/>
      <c r="REM145" s="172"/>
      <c r="REN145" s="172"/>
      <c r="REO145" s="172"/>
      <c r="REP145" s="172"/>
      <c r="REQ145" s="172"/>
      <c r="RER145" s="172"/>
      <c r="RES145" s="172"/>
      <c r="RET145" s="172"/>
      <c r="REU145" s="172"/>
      <c r="REV145" s="172"/>
      <c r="REW145" s="172"/>
      <c r="REX145" s="172"/>
      <c r="REY145" s="172"/>
      <c r="REZ145" s="172"/>
      <c r="RFA145" s="172"/>
      <c r="RFB145" s="172"/>
      <c r="RFC145" s="172"/>
      <c r="RFD145" s="172"/>
      <c r="RFE145" s="172"/>
      <c r="RFF145" s="172"/>
      <c r="RFG145" s="172"/>
      <c r="RFH145" s="172"/>
      <c r="RFI145" s="172"/>
      <c r="RFJ145" s="172"/>
      <c r="RFK145" s="172"/>
      <c r="RFL145" s="172"/>
      <c r="RFM145" s="172"/>
      <c r="RFN145" s="172"/>
      <c r="RFO145" s="172"/>
      <c r="RFP145" s="172"/>
      <c r="RFQ145" s="172"/>
      <c r="RFR145" s="172"/>
      <c r="RFS145" s="172"/>
      <c r="RFT145" s="172"/>
      <c r="RFU145" s="172"/>
      <c r="RFV145" s="172"/>
      <c r="RFW145" s="172"/>
      <c r="RFX145" s="172"/>
      <c r="RFY145" s="172"/>
      <c r="RFZ145" s="172"/>
      <c r="RGA145" s="172"/>
      <c r="RGB145" s="172"/>
      <c r="RGC145" s="172"/>
      <c r="RGD145" s="172"/>
      <c r="RGE145" s="172"/>
      <c r="RGF145" s="172"/>
      <c r="RGG145" s="172"/>
      <c r="RGH145" s="172"/>
      <c r="RGI145" s="172"/>
      <c r="RGJ145" s="172"/>
      <c r="RGK145" s="172"/>
      <c r="RGL145" s="172"/>
      <c r="RGM145" s="172"/>
      <c r="RGN145" s="172"/>
      <c r="RGO145" s="172"/>
      <c r="RGP145" s="172"/>
      <c r="RGQ145" s="172"/>
      <c r="RGR145" s="172"/>
      <c r="RGS145" s="172"/>
      <c r="RGT145" s="172"/>
      <c r="RGU145" s="172"/>
      <c r="RGV145" s="172"/>
      <c r="RGW145" s="172"/>
      <c r="RGX145" s="172"/>
      <c r="RGY145" s="172"/>
      <c r="RGZ145" s="172"/>
      <c r="RHA145" s="172"/>
      <c r="RHB145" s="172"/>
      <c r="RHC145" s="172"/>
      <c r="RHD145" s="172"/>
      <c r="RHE145" s="172"/>
      <c r="RHF145" s="172"/>
      <c r="RHG145" s="172"/>
      <c r="RHH145" s="172"/>
      <c r="RHI145" s="172"/>
      <c r="RHJ145" s="172"/>
      <c r="RHK145" s="172"/>
      <c r="RHL145" s="172"/>
      <c r="RHM145" s="172"/>
      <c r="RHN145" s="172"/>
      <c r="RHO145" s="172"/>
      <c r="RHP145" s="172"/>
      <c r="RHQ145" s="172"/>
      <c r="RHR145" s="172"/>
      <c r="RHS145" s="172"/>
      <c r="RHT145" s="172"/>
      <c r="RHU145" s="172"/>
      <c r="RHV145" s="172"/>
      <c r="RHW145" s="172"/>
      <c r="RHX145" s="172"/>
      <c r="RHY145" s="172"/>
      <c r="RHZ145" s="172"/>
      <c r="RIA145" s="172"/>
      <c r="RIB145" s="172"/>
      <c r="RIC145" s="172"/>
      <c r="RID145" s="172"/>
      <c r="RIE145" s="172"/>
      <c r="RIF145" s="172"/>
      <c r="RIG145" s="172"/>
      <c r="RIH145" s="172"/>
      <c r="RII145" s="172"/>
      <c r="RIJ145" s="172"/>
      <c r="RIK145" s="172"/>
      <c r="RIL145" s="172"/>
      <c r="RIM145" s="172"/>
      <c r="RIN145" s="172"/>
      <c r="RIO145" s="172"/>
      <c r="RIP145" s="172"/>
      <c r="RIQ145" s="172"/>
      <c r="RIR145" s="172"/>
      <c r="RIS145" s="172"/>
      <c r="RIT145" s="172"/>
      <c r="RIU145" s="172"/>
      <c r="RIV145" s="172"/>
      <c r="RIW145" s="172"/>
      <c r="RIX145" s="172"/>
      <c r="RIY145" s="172"/>
      <c r="RIZ145" s="172"/>
      <c r="RJA145" s="172"/>
      <c r="RJB145" s="172"/>
      <c r="RJC145" s="172"/>
      <c r="RJD145" s="172"/>
      <c r="RJE145" s="172"/>
      <c r="RJF145" s="172"/>
      <c r="RJG145" s="172"/>
      <c r="RJH145" s="172"/>
      <c r="RJI145" s="172"/>
      <c r="RJJ145" s="172"/>
      <c r="RJK145" s="172"/>
      <c r="RJL145" s="172"/>
      <c r="RJM145" s="172"/>
      <c r="RJN145" s="172"/>
      <c r="RJO145" s="172"/>
      <c r="RJP145" s="172"/>
      <c r="RJQ145" s="172"/>
      <c r="RJR145" s="172"/>
      <c r="RJS145" s="172"/>
      <c r="RJT145" s="172"/>
      <c r="RJU145" s="172"/>
      <c r="RJV145" s="172"/>
      <c r="RJW145" s="172"/>
      <c r="RJX145" s="172"/>
      <c r="RJY145" s="172"/>
      <c r="RJZ145" s="172"/>
      <c r="RKA145" s="172"/>
      <c r="RKB145" s="172"/>
      <c r="RKC145" s="172"/>
      <c r="RKD145" s="172"/>
      <c r="RKE145" s="172"/>
      <c r="RKF145" s="172"/>
      <c r="RKG145" s="172"/>
      <c r="RKH145" s="172"/>
      <c r="RKI145" s="172"/>
      <c r="RKJ145" s="172"/>
      <c r="RKK145" s="172"/>
      <c r="RKL145" s="172"/>
      <c r="RKM145" s="172"/>
      <c r="RKN145" s="172"/>
      <c r="RKO145" s="172"/>
      <c r="RKP145" s="172"/>
      <c r="RKQ145" s="172"/>
      <c r="RKR145" s="172"/>
      <c r="RKS145" s="172"/>
      <c r="RKT145" s="172"/>
      <c r="RKU145" s="172"/>
      <c r="RKV145" s="172"/>
      <c r="RKW145" s="172"/>
      <c r="RKX145" s="172"/>
      <c r="RKY145" s="172"/>
      <c r="RKZ145" s="172"/>
      <c r="RLA145" s="172"/>
      <c r="RLB145" s="172"/>
      <c r="RLC145" s="172"/>
      <c r="RLD145" s="172"/>
      <c r="RLE145" s="172"/>
      <c r="RLF145" s="172"/>
      <c r="RLG145" s="172"/>
      <c r="RLH145" s="172"/>
      <c r="RLI145" s="172"/>
      <c r="RLJ145" s="172"/>
      <c r="RLK145" s="172"/>
      <c r="RLL145" s="172"/>
      <c r="RLM145" s="172"/>
      <c r="RLN145" s="172"/>
      <c r="RLO145" s="172"/>
      <c r="RLP145" s="172"/>
      <c r="RLQ145" s="172"/>
      <c r="RLR145" s="172"/>
      <c r="RLS145" s="172"/>
      <c r="RLT145" s="172"/>
      <c r="RLU145" s="172"/>
      <c r="RLV145" s="172"/>
      <c r="RLW145" s="172"/>
      <c r="RLX145" s="172"/>
      <c r="RLY145" s="172"/>
      <c r="RLZ145" s="172"/>
      <c r="RMA145" s="172"/>
      <c r="RMB145" s="172"/>
      <c r="RMC145" s="172"/>
      <c r="RMD145" s="172"/>
      <c r="RME145" s="172"/>
      <c r="RMF145" s="172"/>
      <c r="RMG145" s="172"/>
      <c r="RMH145" s="172"/>
      <c r="RMI145" s="172"/>
      <c r="RMJ145" s="172"/>
      <c r="RMK145" s="172"/>
      <c r="RML145" s="172"/>
      <c r="RMM145" s="172"/>
      <c r="RMN145" s="172"/>
      <c r="RMO145" s="172"/>
      <c r="RMP145" s="172"/>
      <c r="RMQ145" s="172"/>
      <c r="RMR145" s="172"/>
      <c r="RMS145" s="172"/>
      <c r="RMT145" s="172"/>
      <c r="RMU145" s="172"/>
      <c r="RMV145" s="172"/>
      <c r="RMW145" s="172"/>
      <c r="RMX145" s="172"/>
      <c r="RMY145" s="172"/>
      <c r="RMZ145" s="172"/>
      <c r="RNA145" s="172"/>
      <c r="RNB145" s="172"/>
      <c r="RNC145" s="172"/>
      <c r="RND145" s="172"/>
      <c r="RNE145" s="172"/>
      <c r="RNF145" s="172"/>
      <c r="RNG145" s="172"/>
      <c r="RNH145" s="172"/>
      <c r="RNI145" s="172"/>
      <c r="RNJ145" s="172"/>
      <c r="RNK145" s="172"/>
      <c r="RNL145" s="172"/>
      <c r="RNM145" s="172"/>
      <c r="RNN145" s="172"/>
      <c r="RNO145" s="172"/>
      <c r="RNP145" s="172"/>
      <c r="RNQ145" s="172"/>
      <c r="RNR145" s="172"/>
      <c r="RNS145" s="172"/>
      <c r="RNT145" s="172"/>
      <c r="RNU145" s="172"/>
      <c r="RNV145" s="172"/>
      <c r="RNW145" s="172"/>
      <c r="RNX145" s="172"/>
      <c r="RNY145" s="172"/>
      <c r="RNZ145" s="172"/>
      <c r="ROA145" s="172"/>
      <c r="ROB145" s="172"/>
      <c r="ROC145" s="172"/>
      <c r="ROD145" s="172"/>
      <c r="ROE145" s="172"/>
      <c r="ROF145" s="172"/>
      <c r="ROG145" s="172"/>
      <c r="ROH145" s="172"/>
      <c r="ROI145" s="172"/>
      <c r="ROJ145" s="172"/>
      <c r="ROK145" s="172"/>
      <c r="ROL145" s="172"/>
      <c r="ROM145" s="172"/>
      <c r="RON145" s="172"/>
      <c r="ROO145" s="172"/>
      <c r="ROP145" s="172"/>
      <c r="ROQ145" s="172"/>
      <c r="ROR145" s="172"/>
      <c r="ROS145" s="172"/>
      <c r="ROT145" s="172"/>
      <c r="ROU145" s="172"/>
      <c r="ROV145" s="172"/>
      <c r="ROW145" s="172"/>
      <c r="ROX145" s="172"/>
      <c r="ROY145" s="172"/>
      <c r="ROZ145" s="172"/>
      <c r="RPA145" s="172"/>
      <c r="RPB145" s="172"/>
      <c r="RPC145" s="172"/>
      <c r="RPD145" s="172"/>
      <c r="RPE145" s="172"/>
      <c r="RPF145" s="172"/>
      <c r="RPG145" s="172"/>
      <c r="RPH145" s="172"/>
      <c r="RPI145" s="172"/>
      <c r="RPJ145" s="172"/>
      <c r="RPK145" s="172"/>
      <c r="RPL145" s="172"/>
      <c r="RPM145" s="172"/>
      <c r="RPN145" s="172"/>
      <c r="RPO145" s="172"/>
      <c r="RPP145" s="172"/>
      <c r="RPQ145" s="172"/>
      <c r="RPR145" s="172"/>
      <c r="RPS145" s="172"/>
      <c r="RPT145" s="172"/>
      <c r="RPU145" s="172"/>
      <c r="RPV145" s="172"/>
      <c r="RPW145" s="172"/>
      <c r="RPX145" s="172"/>
      <c r="RPY145" s="172"/>
      <c r="RPZ145" s="172"/>
      <c r="RQA145" s="172"/>
      <c r="RQB145" s="172"/>
      <c r="RQC145" s="172"/>
      <c r="RQD145" s="172"/>
      <c r="RQE145" s="172"/>
      <c r="RQF145" s="172"/>
      <c r="RQG145" s="172"/>
      <c r="RQH145" s="172"/>
      <c r="RQI145" s="172"/>
      <c r="RQJ145" s="172"/>
      <c r="RQK145" s="172"/>
      <c r="RQL145" s="172"/>
      <c r="RQM145" s="172"/>
      <c r="RQN145" s="172"/>
      <c r="RQO145" s="172"/>
      <c r="RQP145" s="172"/>
      <c r="RQQ145" s="172"/>
      <c r="RQR145" s="172"/>
      <c r="RQS145" s="172"/>
      <c r="RQT145" s="172"/>
      <c r="RQU145" s="172"/>
      <c r="RQV145" s="172"/>
      <c r="RQW145" s="172"/>
      <c r="RQX145" s="172"/>
      <c r="RQY145" s="172"/>
      <c r="RQZ145" s="172"/>
      <c r="RRA145" s="172"/>
      <c r="RRB145" s="172"/>
      <c r="RRC145" s="172"/>
      <c r="RRD145" s="172"/>
      <c r="RRE145" s="172"/>
      <c r="RRF145" s="172"/>
      <c r="RRG145" s="172"/>
      <c r="RRH145" s="172"/>
      <c r="RRI145" s="172"/>
      <c r="RRJ145" s="172"/>
      <c r="RRK145" s="172"/>
      <c r="RRL145" s="172"/>
      <c r="RRM145" s="172"/>
      <c r="RRN145" s="172"/>
      <c r="RRO145" s="172"/>
      <c r="RRP145" s="172"/>
      <c r="RRQ145" s="172"/>
      <c r="RRR145" s="172"/>
      <c r="RRS145" s="172"/>
      <c r="RRT145" s="172"/>
      <c r="RRU145" s="172"/>
      <c r="RRV145" s="172"/>
      <c r="RRW145" s="172"/>
      <c r="RRX145" s="172"/>
      <c r="RRY145" s="172"/>
      <c r="RRZ145" s="172"/>
      <c r="RSA145" s="172"/>
      <c r="RSB145" s="172"/>
      <c r="RSC145" s="172"/>
      <c r="RSD145" s="172"/>
      <c r="RSE145" s="172"/>
      <c r="RSF145" s="172"/>
      <c r="RSG145" s="172"/>
      <c r="RSH145" s="172"/>
      <c r="RSI145" s="172"/>
      <c r="RSJ145" s="172"/>
      <c r="RSK145" s="172"/>
      <c r="RSL145" s="172"/>
      <c r="RSM145" s="172"/>
      <c r="RSN145" s="172"/>
      <c r="RSO145" s="172"/>
      <c r="RSP145" s="172"/>
      <c r="RSQ145" s="172"/>
      <c r="RSR145" s="172"/>
      <c r="RSS145" s="172"/>
      <c r="RST145" s="172"/>
      <c r="RSU145" s="172"/>
      <c r="RSV145" s="172"/>
      <c r="RSW145" s="172"/>
      <c r="RSX145" s="172"/>
      <c r="RSY145" s="172"/>
      <c r="RSZ145" s="172"/>
      <c r="RTA145" s="172"/>
      <c r="RTB145" s="172"/>
      <c r="RTC145" s="172"/>
      <c r="RTD145" s="172"/>
      <c r="RTE145" s="172"/>
      <c r="RTF145" s="172"/>
      <c r="RTG145" s="172"/>
      <c r="RTH145" s="172"/>
      <c r="RTI145" s="172"/>
      <c r="RTJ145" s="172"/>
      <c r="RTK145" s="172"/>
      <c r="RTL145" s="172"/>
      <c r="RTM145" s="172"/>
      <c r="RTN145" s="172"/>
      <c r="RTO145" s="172"/>
      <c r="RTP145" s="172"/>
      <c r="RTQ145" s="172"/>
      <c r="RTR145" s="172"/>
      <c r="RTS145" s="172"/>
      <c r="RTT145" s="172"/>
      <c r="RTU145" s="172"/>
      <c r="RTV145" s="172"/>
      <c r="RTW145" s="172"/>
      <c r="RTX145" s="172"/>
      <c r="RTY145" s="172"/>
      <c r="RTZ145" s="172"/>
      <c r="RUA145" s="172"/>
      <c r="RUB145" s="172"/>
      <c r="RUC145" s="172"/>
      <c r="RUD145" s="172"/>
      <c r="RUE145" s="172"/>
      <c r="RUF145" s="172"/>
      <c r="RUG145" s="172"/>
      <c r="RUH145" s="172"/>
      <c r="RUI145" s="172"/>
      <c r="RUJ145" s="172"/>
      <c r="RUK145" s="172"/>
      <c r="RUL145" s="172"/>
      <c r="RUM145" s="172"/>
      <c r="RUN145" s="172"/>
      <c r="RUO145" s="172"/>
      <c r="RUP145" s="172"/>
      <c r="RUQ145" s="172"/>
      <c r="RUR145" s="172"/>
      <c r="RUS145" s="172"/>
      <c r="RUT145" s="172"/>
      <c r="RUU145" s="172"/>
      <c r="RUV145" s="172"/>
      <c r="RUW145" s="172"/>
      <c r="RUX145" s="172"/>
      <c r="RUY145" s="172"/>
      <c r="RUZ145" s="172"/>
      <c r="RVA145" s="172"/>
      <c r="RVB145" s="172"/>
      <c r="RVC145" s="172"/>
      <c r="RVD145" s="172"/>
      <c r="RVE145" s="172"/>
      <c r="RVF145" s="172"/>
      <c r="RVG145" s="172"/>
      <c r="RVH145" s="172"/>
      <c r="RVI145" s="172"/>
      <c r="RVJ145" s="172"/>
      <c r="RVK145" s="172"/>
      <c r="RVL145" s="172"/>
      <c r="RVM145" s="172"/>
      <c r="RVN145" s="172"/>
      <c r="RVO145" s="172"/>
      <c r="RVP145" s="172"/>
      <c r="RVQ145" s="172"/>
      <c r="RVR145" s="172"/>
      <c r="RVS145" s="172"/>
      <c r="RVT145" s="172"/>
      <c r="RVU145" s="172"/>
      <c r="RVV145" s="172"/>
      <c r="RVW145" s="172"/>
      <c r="RVX145" s="172"/>
      <c r="RVY145" s="172"/>
      <c r="RVZ145" s="172"/>
      <c r="RWA145" s="172"/>
      <c r="RWB145" s="172"/>
      <c r="RWC145" s="172"/>
      <c r="RWD145" s="172"/>
      <c r="RWE145" s="172"/>
      <c r="RWF145" s="172"/>
      <c r="RWG145" s="172"/>
      <c r="RWH145" s="172"/>
      <c r="RWI145" s="172"/>
      <c r="RWJ145" s="172"/>
      <c r="RWK145" s="172"/>
      <c r="RWL145" s="172"/>
      <c r="RWM145" s="172"/>
      <c r="RWN145" s="172"/>
      <c r="RWO145" s="172"/>
      <c r="RWP145" s="172"/>
      <c r="RWQ145" s="172"/>
      <c r="RWR145" s="172"/>
      <c r="RWS145" s="172"/>
      <c r="RWT145" s="172"/>
      <c r="RWU145" s="172"/>
      <c r="RWV145" s="172"/>
      <c r="RWW145" s="172"/>
      <c r="RWX145" s="172"/>
      <c r="RWY145" s="172"/>
      <c r="RWZ145" s="172"/>
      <c r="RXA145" s="172"/>
      <c r="RXB145" s="172"/>
      <c r="RXC145" s="172"/>
      <c r="RXD145" s="172"/>
      <c r="RXE145" s="172"/>
      <c r="RXF145" s="172"/>
      <c r="RXG145" s="172"/>
      <c r="RXH145" s="172"/>
      <c r="RXI145" s="172"/>
      <c r="RXJ145" s="172"/>
      <c r="RXK145" s="172"/>
      <c r="RXL145" s="172"/>
      <c r="RXM145" s="172"/>
      <c r="RXN145" s="172"/>
      <c r="RXO145" s="172"/>
      <c r="RXP145" s="172"/>
      <c r="RXQ145" s="172"/>
      <c r="RXR145" s="172"/>
      <c r="RXS145" s="172"/>
      <c r="RXT145" s="172"/>
      <c r="RXU145" s="172"/>
      <c r="RXV145" s="172"/>
      <c r="RXW145" s="172"/>
      <c r="RXX145" s="172"/>
      <c r="RXY145" s="172"/>
      <c r="RXZ145" s="172"/>
      <c r="RYA145" s="172"/>
      <c r="RYB145" s="172"/>
      <c r="RYC145" s="172"/>
      <c r="RYD145" s="172"/>
      <c r="RYE145" s="172"/>
      <c r="RYF145" s="172"/>
      <c r="RYG145" s="172"/>
      <c r="RYH145" s="172"/>
      <c r="RYI145" s="172"/>
      <c r="RYJ145" s="172"/>
      <c r="RYK145" s="172"/>
      <c r="RYL145" s="172"/>
      <c r="RYM145" s="172"/>
      <c r="RYN145" s="172"/>
      <c r="RYO145" s="172"/>
      <c r="RYP145" s="172"/>
      <c r="RYQ145" s="172"/>
      <c r="RYR145" s="172"/>
      <c r="RYS145" s="172"/>
      <c r="RYT145" s="172"/>
      <c r="RYU145" s="172"/>
      <c r="RYV145" s="172"/>
      <c r="RYW145" s="172"/>
      <c r="RYX145" s="172"/>
      <c r="RYY145" s="172"/>
      <c r="RYZ145" s="172"/>
      <c r="RZA145" s="172"/>
      <c r="RZB145" s="172"/>
      <c r="RZC145" s="172"/>
      <c r="RZD145" s="172"/>
      <c r="RZE145" s="172"/>
      <c r="RZF145" s="172"/>
      <c r="RZG145" s="172"/>
      <c r="RZH145" s="172"/>
      <c r="RZI145" s="172"/>
      <c r="RZJ145" s="172"/>
      <c r="RZK145" s="172"/>
      <c r="RZL145" s="172"/>
      <c r="RZM145" s="172"/>
      <c r="RZN145" s="172"/>
      <c r="RZO145" s="172"/>
      <c r="RZP145" s="172"/>
      <c r="RZQ145" s="172"/>
      <c r="RZR145" s="172"/>
      <c r="RZS145" s="172"/>
      <c r="RZT145" s="172"/>
      <c r="RZU145" s="172"/>
      <c r="RZV145" s="172"/>
      <c r="RZW145" s="172"/>
      <c r="RZX145" s="172"/>
      <c r="RZY145" s="172"/>
      <c r="RZZ145" s="172"/>
      <c r="SAA145" s="172"/>
      <c r="SAB145" s="172"/>
      <c r="SAC145" s="172"/>
      <c r="SAD145" s="172"/>
      <c r="SAE145" s="172"/>
      <c r="SAF145" s="172"/>
      <c r="SAG145" s="172"/>
      <c r="SAH145" s="172"/>
      <c r="SAI145" s="172"/>
      <c r="SAJ145" s="172"/>
      <c r="SAK145" s="172"/>
      <c r="SAL145" s="172"/>
      <c r="SAM145" s="172"/>
      <c r="SAN145" s="172"/>
      <c r="SAO145" s="172"/>
      <c r="SAP145" s="172"/>
      <c r="SAQ145" s="172"/>
      <c r="SAR145" s="172"/>
      <c r="SAS145" s="172"/>
      <c r="SAT145" s="172"/>
      <c r="SAU145" s="172"/>
      <c r="SAV145" s="172"/>
      <c r="SAW145" s="172"/>
      <c r="SAX145" s="172"/>
      <c r="SAY145" s="172"/>
      <c r="SAZ145" s="172"/>
      <c r="SBA145" s="172"/>
      <c r="SBB145" s="172"/>
      <c r="SBC145" s="172"/>
      <c r="SBD145" s="172"/>
      <c r="SBE145" s="172"/>
      <c r="SBF145" s="172"/>
      <c r="SBG145" s="172"/>
      <c r="SBH145" s="172"/>
      <c r="SBI145" s="172"/>
      <c r="SBJ145" s="172"/>
      <c r="SBK145" s="172"/>
      <c r="SBL145" s="172"/>
      <c r="SBM145" s="172"/>
      <c r="SBN145" s="172"/>
      <c r="SBO145" s="172"/>
      <c r="SBP145" s="172"/>
      <c r="SBQ145" s="172"/>
      <c r="SBR145" s="172"/>
      <c r="SBS145" s="172"/>
      <c r="SBT145" s="172"/>
      <c r="SBU145" s="172"/>
      <c r="SBV145" s="172"/>
      <c r="SBW145" s="172"/>
      <c r="SBX145" s="172"/>
      <c r="SBY145" s="172"/>
      <c r="SBZ145" s="172"/>
      <c r="SCA145" s="172"/>
      <c r="SCB145" s="172"/>
      <c r="SCC145" s="172"/>
      <c r="SCD145" s="172"/>
      <c r="SCE145" s="172"/>
      <c r="SCF145" s="172"/>
      <c r="SCG145" s="172"/>
      <c r="SCH145" s="172"/>
      <c r="SCI145" s="172"/>
      <c r="SCJ145" s="172"/>
      <c r="SCK145" s="172"/>
      <c r="SCL145" s="172"/>
      <c r="SCM145" s="172"/>
      <c r="SCN145" s="172"/>
      <c r="SCO145" s="172"/>
      <c r="SCP145" s="172"/>
      <c r="SCQ145" s="172"/>
      <c r="SCR145" s="172"/>
      <c r="SCS145" s="172"/>
      <c r="SCT145" s="172"/>
      <c r="SCU145" s="172"/>
      <c r="SCV145" s="172"/>
      <c r="SCW145" s="172"/>
      <c r="SCX145" s="172"/>
      <c r="SCY145" s="172"/>
      <c r="SCZ145" s="172"/>
      <c r="SDA145" s="172"/>
      <c r="SDB145" s="172"/>
      <c r="SDC145" s="172"/>
      <c r="SDD145" s="172"/>
      <c r="SDE145" s="172"/>
      <c r="SDF145" s="172"/>
      <c r="SDG145" s="172"/>
      <c r="SDH145" s="172"/>
      <c r="SDI145" s="172"/>
      <c r="SDJ145" s="172"/>
      <c r="SDK145" s="172"/>
      <c r="SDL145" s="172"/>
      <c r="SDM145" s="172"/>
      <c r="SDN145" s="172"/>
      <c r="SDO145" s="172"/>
      <c r="SDP145" s="172"/>
      <c r="SDQ145" s="172"/>
      <c r="SDR145" s="172"/>
      <c r="SDS145" s="172"/>
      <c r="SDT145" s="172"/>
      <c r="SDU145" s="172"/>
      <c r="SDV145" s="172"/>
      <c r="SDW145" s="172"/>
      <c r="SDX145" s="172"/>
      <c r="SDY145" s="172"/>
      <c r="SDZ145" s="172"/>
      <c r="SEA145" s="172"/>
      <c r="SEB145" s="172"/>
      <c r="SEC145" s="172"/>
      <c r="SED145" s="172"/>
      <c r="SEE145" s="172"/>
      <c r="SEF145" s="172"/>
      <c r="SEG145" s="172"/>
      <c r="SEH145" s="172"/>
      <c r="SEI145" s="172"/>
      <c r="SEJ145" s="172"/>
      <c r="SEK145" s="172"/>
      <c r="SEL145" s="172"/>
      <c r="SEM145" s="172"/>
      <c r="SEN145" s="172"/>
      <c r="SEO145" s="172"/>
      <c r="SEP145" s="172"/>
      <c r="SEQ145" s="172"/>
      <c r="SER145" s="172"/>
      <c r="SES145" s="172"/>
      <c r="SET145" s="172"/>
      <c r="SEU145" s="172"/>
      <c r="SEV145" s="172"/>
      <c r="SEW145" s="172"/>
      <c r="SEX145" s="172"/>
      <c r="SEY145" s="172"/>
      <c r="SEZ145" s="172"/>
      <c r="SFA145" s="172"/>
      <c r="SFB145" s="172"/>
      <c r="SFC145" s="172"/>
      <c r="SFD145" s="172"/>
      <c r="SFE145" s="172"/>
      <c r="SFF145" s="172"/>
      <c r="SFG145" s="172"/>
      <c r="SFH145" s="172"/>
      <c r="SFI145" s="172"/>
      <c r="SFJ145" s="172"/>
      <c r="SFK145" s="172"/>
      <c r="SFL145" s="172"/>
      <c r="SFM145" s="172"/>
      <c r="SFN145" s="172"/>
      <c r="SFO145" s="172"/>
      <c r="SFP145" s="172"/>
      <c r="SFQ145" s="172"/>
      <c r="SFR145" s="172"/>
      <c r="SFS145" s="172"/>
      <c r="SFT145" s="172"/>
      <c r="SFU145" s="172"/>
      <c r="SFV145" s="172"/>
      <c r="SFW145" s="172"/>
      <c r="SFX145" s="172"/>
      <c r="SFY145" s="172"/>
      <c r="SFZ145" s="172"/>
      <c r="SGA145" s="172"/>
      <c r="SGB145" s="172"/>
      <c r="SGC145" s="172"/>
      <c r="SGD145" s="172"/>
      <c r="SGE145" s="172"/>
      <c r="SGF145" s="172"/>
      <c r="SGG145" s="172"/>
      <c r="SGH145" s="172"/>
      <c r="SGI145" s="172"/>
      <c r="SGJ145" s="172"/>
      <c r="SGK145" s="172"/>
      <c r="SGL145" s="172"/>
      <c r="SGM145" s="172"/>
      <c r="SGN145" s="172"/>
      <c r="SGO145" s="172"/>
      <c r="SGP145" s="172"/>
      <c r="SGQ145" s="172"/>
      <c r="SGR145" s="172"/>
      <c r="SGS145" s="172"/>
      <c r="SGT145" s="172"/>
      <c r="SGU145" s="172"/>
      <c r="SGV145" s="172"/>
      <c r="SGW145" s="172"/>
      <c r="SGX145" s="172"/>
      <c r="SGY145" s="172"/>
      <c r="SGZ145" s="172"/>
      <c r="SHA145" s="172"/>
      <c r="SHB145" s="172"/>
      <c r="SHC145" s="172"/>
      <c r="SHD145" s="172"/>
      <c r="SHE145" s="172"/>
      <c r="SHF145" s="172"/>
      <c r="SHG145" s="172"/>
      <c r="SHH145" s="172"/>
      <c r="SHI145" s="172"/>
      <c r="SHJ145" s="172"/>
      <c r="SHK145" s="172"/>
      <c r="SHL145" s="172"/>
      <c r="SHM145" s="172"/>
      <c r="SHN145" s="172"/>
      <c r="SHO145" s="172"/>
      <c r="SHP145" s="172"/>
      <c r="SHQ145" s="172"/>
      <c r="SHR145" s="172"/>
      <c r="SHS145" s="172"/>
      <c r="SHT145" s="172"/>
      <c r="SHU145" s="172"/>
      <c r="SHV145" s="172"/>
      <c r="SHW145" s="172"/>
      <c r="SHX145" s="172"/>
      <c r="SHY145" s="172"/>
      <c r="SHZ145" s="172"/>
      <c r="SIA145" s="172"/>
      <c r="SIB145" s="172"/>
      <c r="SIC145" s="172"/>
      <c r="SID145" s="172"/>
      <c r="SIE145" s="172"/>
      <c r="SIF145" s="172"/>
      <c r="SIG145" s="172"/>
      <c r="SIH145" s="172"/>
      <c r="SII145" s="172"/>
      <c r="SIJ145" s="172"/>
      <c r="SIK145" s="172"/>
      <c r="SIL145" s="172"/>
      <c r="SIM145" s="172"/>
      <c r="SIN145" s="172"/>
      <c r="SIO145" s="172"/>
      <c r="SIP145" s="172"/>
      <c r="SIQ145" s="172"/>
      <c r="SIR145" s="172"/>
      <c r="SIS145" s="172"/>
      <c r="SIT145" s="172"/>
      <c r="SIU145" s="172"/>
      <c r="SIV145" s="172"/>
      <c r="SIW145" s="172"/>
      <c r="SIX145" s="172"/>
      <c r="SIY145" s="172"/>
      <c r="SIZ145" s="172"/>
      <c r="SJA145" s="172"/>
      <c r="SJB145" s="172"/>
      <c r="SJC145" s="172"/>
      <c r="SJD145" s="172"/>
      <c r="SJE145" s="172"/>
      <c r="SJF145" s="172"/>
      <c r="SJG145" s="172"/>
      <c r="SJH145" s="172"/>
      <c r="SJI145" s="172"/>
      <c r="SJJ145" s="172"/>
      <c r="SJK145" s="172"/>
      <c r="SJL145" s="172"/>
      <c r="SJM145" s="172"/>
      <c r="SJN145" s="172"/>
      <c r="SJO145" s="172"/>
      <c r="SJP145" s="172"/>
      <c r="SJQ145" s="172"/>
      <c r="SJR145" s="172"/>
      <c r="SJS145" s="172"/>
      <c r="SJT145" s="172"/>
      <c r="SJU145" s="172"/>
      <c r="SJV145" s="172"/>
      <c r="SJW145" s="172"/>
      <c r="SJX145" s="172"/>
      <c r="SJY145" s="172"/>
      <c r="SJZ145" s="172"/>
      <c r="SKA145" s="172"/>
      <c r="SKB145" s="172"/>
      <c r="SKC145" s="172"/>
      <c r="SKD145" s="172"/>
      <c r="SKE145" s="172"/>
      <c r="SKF145" s="172"/>
      <c r="SKG145" s="172"/>
      <c r="SKH145" s="172"/>
      <c r="SKI145" s="172"/>
      <c r="SKJ145" s="172"/>
      <c r="SKK145" s="172"/>
      <c r="SKL145" s="172"/>
      <c r="SKM145" s="172"/>
      <c r="SKN145" s="172"/>
      <c r="SKO145" s="172"/>
      <c r="SKP145" s="172"/>
      <c r="SKQ145" s="172"/>
      <c r="SKR145" s="172"/>
      <c r="SKS145" s="172"/>
      <c r="SKT145" s="172"/>
      <c r="SKU145" s="172"/>
      <c r="SKV145" s="172"/>
      <c r="SKW145" s="172"/>
      <c r="SKX145" s="172"/>
      <c r="SKY145" s="172"/>
      <c r="SKZ145" s="172"/>
      <c r="SLA145" s="172"/>
      <c r="SLB145" s="172"/>
      <c r="SLC145" s="172"/>
      <c r="SLD145" s="172"/>
      <c r="SLE145" s="172"/>
      <c r="SLF145" s="172"/>
      <c r="SLG145" s="172"/>
      <c r="SLH145" s="172"/>
      <c r="SLI145" s="172"/>
      <c r="SLJ145" s="172"/>
      <c r="SLK145" s="172"/>
      <c r="SLL145" s="172"/>
      <c r="SLM145" s="172"/>
      <c r="SLN145" s="172"/>
      <c r="SLO145" s="172"/>
      <c r="SLP145" s="172"/>
      <c r="SLQ145" s="172"/>
      <c r="SLR145" s="172"/>
      <c r="SLS145" s="172"/>
      <c r="SLT145" s="172"/>
      <c r="SLU145" s="172"/>
      <c r="SLV145" s="172"/>
      <c r="SLW145" s="172"/>
      <c r="SLX145" s="172"/>
      <c r="SLY145" s="172"/>
      <c r="SLZ145" s="172"/>
      <c r="SMA145" s="172"/>
      <c r="SMB145" s="172"/>
      <c r="SMC145" s="172"/>
      <c r="SMD145" s="172"/>
      <c r="SME145" s="172"/>
      <c r="SMF145" s="172"/>
      <c r="SMG145" s="172"/>
      <c r="SMH145" s="172"/>
      <c r="SMI145" s="172"/>
      <c r="SMJ145" s="172"/>
      <c r="SMK145" s="172"/>
      <c r="SML145" s="172"/>
      <c r="SMM145" s="172"/>
      <c r="SMN145" s="172"/>
      <c r="SMO145" s="172"/>
      <c r="SMP145" s="172"/>
      <c r="SMQ145" s="172"/>
      <c r="SMR145" s="172"/>
      <c r="SMS145" s="172"/>
      <c r="SMT145" s="172"/>
      <c r="SMU145" s="172"/>
      <c r="SMV145" s="172"/>
      <c r="SMW145" s="172"/>
      <c r="SMX145" s="172"/>
      <c r="SMY145" s="172"/>
      <c r="SMZ145" s="172"/>
      <c r="SNA145" s="172"/>
      <c r="SNB145" s="172"/>
      <c r="SNC145" s="172"/>
      <c r="SND145" s="172"/>
      <c r="SNE145" s="172"/>
      <c r="SNF145" s="172"/>
      <c r="SNG145" s="172"/>
      <c r="SNH145" s="172"/>
      <c r="SNI145" s="172"/>
      <c r="SNJ145" s="172"/>
      <c r="SNK145" s="172"/>
      <c r="SNL145" s="172"/>
      <c r="SNM145" s="172"/>
      <c r="SNN145" s="172"/>
      <c r="SNO145" s="172"/>
      <c r="SNP145" s="172"/>
      <c r="SNQ145" s="172"/>
      <c r="SNR145" s="172"/>
      <c r="SNS145" s="172"/>
      <c r="SNT145" s="172"/>
      <c r="SNU145" s="172"/>
      <c r="SNV145" s="172"/>
      <c r="SNW145" s="172"/>
      <c r="SNX145" s="172"/>
      <c r="SNY145" s="172"/>
      <c r="SNZ145" s="172"/>
      <c r="SOA145" s="172"/>
      <c r="SOB145" s="172"/>
      <c r="SOC145" s="172"/>
      <c r="SOD145" s="172"/>
      <c r="SOE145" s="172"/>
      <c r="SOF145" s="172"/>
      <c r="SOG145" s="172"/>
      <c r="SOH145" s="172"/>
      <c r="SOI145" s="172"/>
      <c r="SOJ145" s="172"/>
      <c r="SOK145" s="172"/>
      <c r="SOL145" s="172"/>
      <c r="SOM145" s="172"/>
      <c r="SON145" s="172"/>
      <c r="SOO145" s="172"/>
      <c r="SOP145" s="172"/>
      <c r="SOQ145" s="172"/>
      <c r="SOR145" s="172"/>
      <c r="SOS145" s="172"/>
      <c r="SOT145" s="172"/>
      <c r="SOU145" s="172"/>
      <c r="SOV145" s="172"/>
      <c r="SOW145" s="172"/>
      <c r="SOX145" s="172"/>
      <c r="SOY145" s="172"/>
      <c r="SOZ145" s="172"/>
      <c r="SPA145" s="172"/>
      <c r="SPB145" s="172"/>
      <c r="SPC145" s="172"/>
      <c r="SPD145" s="172"/>
      <c r="SPE145" s="172"/>
      <c r="SPF145" s="172"/>
      <c r="SPG145" s="172"/>
      <c r="SPH145" s="172"/>
      <c r="SPI145" s="172"/>
      <c r="SPJ145" s="172"/>
      <c r="SPK145" s="172"/>
      <c r="SPL145" s="172"/>
      <c r="SPM145" s="172"/>
      <c r="SPN145" s="172"/>
      <c r="SPO145" s="172"/>
      <c r="SPP145" s="172"/>
      <c r="SPQ145" s="172"/>
      <c r="SPR145" s="172"/>
      <c r="SPS145" s="172"/>
      <c r="SPT145" s="172"/>
      <c r="SPU145" s="172"/>
      <c r="SPV145" s="172"/>
      <c r="SPW145" s="172"/>
      <c r="SPX145" s="172"/>
      <c r="SPY145" s="172"/>
      <c r="SPZ145" s="172"/>
      <c r="SQA145" s="172"/>
      <c r="SQB145" s="172"/>
      <c r="SQC145" s="172"/>
      <c r="SQD145" s="172"/>
      <c r="SQE145" s="172"/>
      <c r="SQF145" s="172"/>
      <c r="SQG145" s="172"/>
      <c r="SQH145" s="172"/>
      <c r="SQI145" s="172"/>
      <c r="SQJ145" s="172"/>
      <c r="SQK145" s="172"/>
      <c r="SQL145" s="172"/>
      <c r="SQM145" s="172"/>
      <c r="SQN145" s="172"/>
      <c r="SQO145" s="172"/>
      <c r="SQP145" s="172"/>
      <c r="SQQ145" s="172"/>
      <c r="SQR145" s="172"/>
      <c r="SQS145" s="172"/>
      <c r="SQT145" s="172"/>
      <c r="SQU145" s="172"/>
      <c r="SQV145" s="172"/>
      <c r="SQW145" s="172"/>
      <c r="SQX145" s="172"/>
      <c r="SQY145" s="172"/>
      <c r="SQZ145" s="172"/>
      <c r="SRA145" s="172"/>
      <c r="SRB145" s="172"/>
      <c r="SRC145" s="172"/>
      <c r="SRD145" s="172"/>
      <c r="SRE145" s="172"/>
      <c r="SRF145" s="172"/>
      <c r="SRG145" s="172"/>
      <c r="SRH145" s="172"/>
      <c r="SRI145" s="172"/>
      <c r="SRJ145" s="172"/>
      <c r="SRK145" s="172"/>
      <c r="SRL145" s="172"/>
      <c r="SRM145" s="172"/>
      <c r="SRN145" s="172"/>
      <c r="SRO145" s="172"/>
      <c r="SRP145" s="172"/>
      <c r="SRQ145" s="172"/>
      <c r="SRR145" s="172"/>
      <c r="SRS145" s="172"/>
      <c r="SRT145" s="172"/>
      <c r="SRU145" s="172"/>
      <c r="SRV145" s="172"/>
      <c r="SRW145" s="172"/>
      <c r="SRX145" s="172"/>
      <c r="SRY145" s="172"/>
      <c r="SRZ145" s="172"/>
      <c r="SSA145" s="172"/>
      <c r="SSB145" s="172"/>
      <c r="SSC145" s="172"/>
      <c r="SSD145" s="172"/>
      <c r="SSE145" s="172"/>
      <c r="SSF145" s="172"/>
      <c r="SSG145" s="172"/>
      <c r="SSH145" s="172"/>
      <c r="SSI145" s="172"/>
      <c r="SSJ145" s="172"/>
      <c r="SSK145" s="172"/>
      <c r="SSL145" s="172"/>
      <c r="SSM145" s="172"/>
      <c r="SSN145" s="172"/>
      <c r="SSO145" s="172"/>
      <c r="SSP145" s="172"/>
      <c r="SSQ145" s="172"/>
      <c r="SSR145" s="172"/>
      <c r="SSS145" s="172"/>
      <c r="SST145" s="172"/>
      <c r="SSU145" s="172"/>
      <c r="SSV145" s="172"/>
      <c r="SSW145" s="172"/>
      <c r="SSX145" s="172"/>
      <c r="SSY145" s="172"/>
      <c r="SSZ145" s="172"/>
      <c r="STA145" s="172"/>
      <c r="STB145" s="172"/>
      <c r="STC145" s="172"/>
      <c r="STD145" s="172"/>
      <c r="STE145" s="172"/>
      <c r="STF145" s="172"/>
      <c r="STG145" s="172"/>
      <c r="STH145" s="172"/>
      <c r="STI145" s="172"/>
      <c r="STJ145" s="172"/>
      <c r="STK145" s="172"/>
      <c r="STL145" s="172"/>
      <c r="STM145" s="172"/>
      <c r="STN145" s="172"/>
      <c r="STO145" s="172"/>
      <c r="STP145" s="172"/>
      <c r="STQ145" s="172"/>
      <c r="STR145" s="172"/>
      <c r="STS145" s="172"/>
      <c r="STT145" s="172"/>
      <c r="STU145" s="172"/>
      <c r="STV145" s="172"/>
      <c r="STW145" s="172"/>
      <c r="STX145" s="172"/>
      <c r="STY145" s="172"/>
      <c r="STZ145" s="172"/>
      <c r="SUA145" s="172"/>
      <c r="SUB145" s="172"/>
      <c r="SUC145" s="172"/>
      <c r="SUD145" s="172"/>
      <c r="SUE145" s="172"/>
      <c r="SUF145" s="172"/>
      <c r="SUG145" s="172"/>
      <c r="SUH145" s="172"/>
      <c r="SUI145" s="172"/>
      <c r="SUJ145" s="172"/>
      <c r="SUK145" s="172"/>
      <c r="SUL145" s="172"/>
      <c r="SUM145" s="172"/>
      <c r="SUN145" s="172"/>
      <c r="SUO145" s="172"/>
      <c r="SUP145" s="172"/>
      <c r="SUQ145" s="172"/>
      <c r="SUR145" s="172"/>
      <c r="SUS145" s="172"/>
      <c r="SUT145" s="172"/>
      <c r="SUU145" s="172"/>
      <c r="SUV145" s="172"/>
      <c r="SUW145" s="172"/>
      <c r="SUX145" s="172"/>
      <c r="SUY145" s="172"/>
      <c r="SUZ145" s="172"/>
      <c r="SVA145" s="172"/>
      <c r="SVB145" s="172"/>
      <c r="SVC145" s="172"/>
      <c r="SVD145" s="172"/>
      <c r="SVE145" s="172"/>
      <c r="SVF145" s="172"/>
      <c r="SVG145" s="172"/>
      <c r="SVH145" s="172"/>
      <c r="SVI145" s="172"/>
      <c r="SVJ145" s="172"/>
      <c r="SVK145" s="172"/>
      <c r="SVL145" s="172"/>
      <c r="SVM145" s="172"/>
      <c r="SVN145" s="172"/>
      <c r="SVO145" s="172"/>
      <c r="SVP145" s="172"/>
      <c r="SVQ145" s="172"/>
      <c r="SVR145" s="172"/>
      <c r="SVS145" s="172"/>
      <c r="SVT145" s="172"/>
      <c r="SVU145" s="172"/>
      <c r="SVV145" s="172"/>
      <c r="SVW145" s="172"/>
      <c r="SVX145" s="172"/>
      <c r="SVY145" s="172"/>
      <c r="SVZ145" s="172"/>
      <c r="SWA145" s="172"/>
      <c r="SWB145" s="172"/>
      <c r="SWC145" s="172"/>
      <c r="SWD145" s="172"/>
      <c r="SWE145" s="172"/>
      <c r="SWF145" s="172"/>
      <c r="SWG145" s="172"/>
      <c r="SWH145" s="172"/>
      <c r="SWI145" s="172"/>
      <c r="SWJ145" s="172"/>
      <c r="SWK145" s="172"/>
      <c r="SWL145" s="172"/>
      <c r="SWM145" s="172"/>
      <c r="SWN145" s="172"/>
      <c r="SWO145" s="172"/>
      <c r="SWP145" s="172"/>
      <c r="SWQ145" s="172"/>
      <c r="SWR145" s="172"/>
      <c r="SWS145" s="172"/>
      <c r="SWT145" s="172"/>
      <c r="SWU145" s="172"/>
      <c r="SWV145" s="172"/>
      <c r="SWW145" s="172"/>
      <c r="SWX145" s="172"/>
      <c r="SWY145" s="172"/>
      <c r="SWZ145" s="172"/>
      <c r="SXA145" s="172"/>
      <c r="SXB145" s="172"/>
      <c r="SXC145" s="172"/>
      <c r="SXD145" s="172"/>
      <c r="SXE145" s="172"/>
      <c r="SXF145" s="172"/>
      <c r="SXG145" s="172"/>
      <c r="SXH145" s="172"/>
      <c r="SXI145" s="172"/>
      <c r="SXJ145" s="172"/>
      <c r="SXK145" s="172"/>
      <c r="SXL145" s="172"/>
      <c r="SXM145" s="172"/>
      <c r="SXN145" s="172"/>
      <c r="SXO145" s="172"/>
      <c r="SXP145" s="172"/>
      <c r="SXQ145" s="172"/>
      <c r="SXR145" s="172"/>
      <c r="SXS145" s="172"/>
      <c r="SXT145" s="172"/>
      <c r="SXU145" s="172"/>
      <c r="SXV145" s="172"/>
      <c r="SXW145" s="172"/>
      <c r="SXX145" s="172"/>
      <c r="SXY145" s="172"/>
      <c r="SXZ145" s="172"/>
      <c r="SYA145" s="172"/>
      <c r="SYB145" s="172"/>
      <c r="SYC145" s="172"/>
      <c r="SYD145" s="172"/>
      <c r="SYE145" s="172"/>
      <c r="SYF145" s="172"/>
      <c r="SYG145" s="172"/>
      <c r="SYH145" s="172"/>
      <c r="SYI145" s="172"/>
      <c r="SYJ145" s="172"/>
      <c r="SYK145" s="172"/>
      <c r="SYL145" s="172"/>
      <c r="SYM145" s="172"/>
      <c r="SYN145" s="172"/>
      <c r="SYO145" s="172"/>
      <c r="SYP145" s="172"/>
      <c r="SYQ145" s="172"/>
      <c r="SYR145" s="172"/>
      <c r="SYS145" s="172"/>
      <c r="SYT145" s="172"/>
      <c r="SYU145" s="172"/>
      <c r="SYV145" s="172"/>
      <c r="SYW145" s="172"/>
      <c r="SYX145" s="172"/>
      <c r="SYY145" s="172"/>
      <c r="SYZ145" s="172"/>
      <c r="SZA145" s="172"/>
      <c r="SZB145" s="172"/>
      <c r="SZC145" s="172"/>
      <c r="SZD145" s="172"/>
      <c r="SZE145" s="172"/>
      <c r="SZF145" s="172"/>
      <c r="SZG145" s="172"/>
      <c r="SZH145" s="172"/>
      <c r="SZI145" s="172"/>
      <c r="SZJ145" s="172"/>
      <c r="SZK145" s="172"/>
      <c r="SZL145" s="172"/>
      <c r="SZM145" s="172"/>
      <c r="SZN145" s="172"/>
      <c r="SZO145" s="172"/>
      <c r="SZP145" s="172"/>
      <c r="SZQ145" s="172"/>
      <c r="SZR145" s="172"/>
      <c r="SZS145" s="172"/>
      <c r="SZT145" s="172"/>
      <c r="SZU145" s="172"/>
      <c r="SZV145" s="172"/>
      <c r="SZW145" s="172"/>
      <c r="SZX145" s="172"/>
      <c r="SZY145" s="172"/>
      <c r="SZZ145" s="172"/>
      <c r="TAA145" s="172"/>
      <c r="TAB145" s="172"/>
      <c r="TAC145" s="172"/>
      <c r="TAD145" s="172"/>
      <c r="TAE145" s="172"/>
      <c r="TAF145" s="172"/>
      <c r="TAG145" s="172"/>
      <c r="TAH145" s="172"/>
      <c r="TAI145" s="172"/>
      <c r="TAJ145" s="172"/>
      <c r="TAK145" s="172"/>
      <c r="TAL145" s="172"/>
      <c r="TAM145" s="172"/>
      <c r="TAN145" s="172"/>
      <c r="TAO145" s="172"/>
      <c r="TAP145" s="172"/>
      <c r="TAQ145" s="172"/>
      <c r="TAR145" s="172"/>
      <c r="TAS145" s="172"/>
      <c r="TAT145" s="172"/>
      <c r="TAU145" s="172"/>
      <c r="TAV145" s="172"/>
      <c r="TAW145" s="172"/>
      <c r="TAX145" s="172"/>
      <c r="TAY145" s="172"/>
      <c r="TAZ145" s="172"/>
      <c r="TBA145" s="172"/>
      <c r="TBB145" s="172"/>
      <c r="TBC145" s="172"/>
      <c r="TBD145" s="172"/>
      <c r="TBE145" s="172"/>
      <c r="TBF145" s="172"/>
      <c r="TBG145" s="172"/>
      <c r="TBH145" s="172"/>
      <c r="TBI145" s="172"/>
      <c r="TBJ145" s="172"/>
      <c r="TBK145" s="172"/>
      <c r="TBL145" s="172"/>
      <c r="TBM145" s="172"/>
      <c r="TBN145" s="172"/>
      <c r="TBO145" s="172"/>
      <c r="TBP145" s="172"/>
      <c r="TBQ145" s="172"/>
      <c r="TBR145" s="172"/>
      <c r="TBS145" s="172"/>
      <c r="TBT145" s="172"/>
      <c r="TBU145" s="172"/>
      <c r="TBV145" s="172"/>
      <c r="TBW145" s="172"/>
      <c r="TBX145" s="172"/>
      <c r="TBY145" s="172"/>
      <c r="TBZ145" s="172"/>
      <c r="TCA145" s="172"/>
      <c r="TCB145" s="172"/>
      <c r="TCC145" s="172"/>
      <c r="TCD145" s="172"/>
      <c r="TCE145" s="172"/>
      <c r="TCF145" s="172"/>
      <c r="TCG145" s="172"/>
      <c r="TCH145" s="172"/>
      <c r="TCI145" s="172"/>
      <c r="TCJ145" s="172"/>
      <c r="TCK145" s="172"/>
      <c r="TCL145" s="172"/>
      <c r="TCM145" s="172"/>
      <c r="TCN145" s="172"/>
      <c r="TCO145" s="172"/>
      <c r="TCP145" s="172"/>
      <c r="TCQ145" s="172"/>
      <c r="TCR145" s="172"/>
      <c r="TCS145" s="172"/>
      <c r="TCT145" s="172"/>
      <c r="TCU145" s="172"/>
      <c r="TCV145" s="172"/>
      <c r="TCW145" s="172"/>
      <c r="TCX145" s="172"/>
      <c r="TCY145" s="172"/>
      <c r="TCZ145" s="172"/>
      <c r="TDA145" s="172"/>
      <c r="TDB145" s="172"/>
      <c r="TDC145" s="172"/>
      <c r="TDD145" s="172"/>
      <c r="TDE145" s="172"/>
      <c r="TDF145" s="172"/>
      <c r="TDG145" s="172"/>
      <c r="TDH145" s="172"/>
      <c r="TDI145" s="172"/>
      <c r="TDJ145" s="172"/>
      <c r="TDK145" s="172"/>
      <c r="TDL145" s="172"/>
      <c r="TDM145" s="172"/>
      <c r="TDN145" s="172"/>
      <c r="TDO145" s="172"/>
      <c r="TDP145" s="172"/>
      <c r="TDQ145" s="172"/>
      <c r="TDR145" s="172"/>
      <c r="TDS145" s="172"/>
      <c r="TDT145" s="172"/>
      <c r="TDU145" s="172"/>
      <c r="TDV145" s="172"/>
      <c r="TDW145" s="172"/>
      <c r="TDX145" s="172"/>
      <c r="TDY145" s="172"/>
      <c r="TDZ145" s="172"/>
      <c r="TEA145" s="172"/>
      <c r="TEB145" s="172"/>
      <c r="TEC145" s="172"/>
      <c r="TED145" s="172"/>
      <c r="TEE145" s="172"/>
      <c r="TEF145" s="172"/>
      <c r="TEG145" s="172"/>
      <c r="TEH145" s="172"/>
      <c r="TEI145" s="172"/>
      <c r="TEJ145" s="172"/>
      <c r="TEK145" s="172"/>
      <c r="TEL145" s="172"/>
      <c r="TEM145" s="172"/>
      <c r="TEN145" s="172"/>
      <c r="TEO145" s="172"/>
      <c r="TEP145" s="172"/>
      <c r="TEQ145" s="172"/>
      <c r="TER145" s="172"/>
      <c r="TES145" s="172"/>
      <c r="TET145" s="172"/>
      <c r="TEU145" s="172"/>
      <c r="TEV145" s="172"/>
      <c r="TEW145" s="172"/>
      <c r="TEX145" s="172"/>
      <c r="TEY145" s="172"/>
      <c r="TEZ145" s="172"/>
      <c r="TFA145" s="172"/>
      <c r="TFB145" s="172"/>
      <c r="TFC145" s="172"/>
      <c r="TFD145" s="172"/>
      <c r="TFE145" s="172"/>
      <c r="TFF145" s="172"/>
      <c r="TFG145" s="172"/>
      <c r="TFH145" s="172"/>
      <c r="TFI145" s="172"/>
      <c r="TFJ145" s="172"/>
      <c r="TFK145" s="172"/>
      <c r="TFL145" s="172"/>
      <c r="TFM145" s="172"/>
      <c r="TFN145" s="172"/>
      <c r="TFO145" s="172"/>
      <c r="TFP145" s="172"/>
      <c r="TFQ145" s="172"/>
      <c r="TFR145" s="172"/>
      <c r="TFS145" s="172"/>
      <c r="TFT145" s="172"/>
      <c r="TFU145" s="172"/>
      <c r="TFV145" s="172"/>
      <c r="TFW145" s="172"/>
      <c r="TFX145" s="172"/>
      <c r="TFY145" s="172"/>
      <c r="TFZ145" s="172"/>
      <c r="TGA145" s="172"/>
      <c r="TGB145" s="172"/>
      <c r="TGC145" s="172"/>
      <c r="TGD145" s="172"/>
      <c r="TGE145" s="172"/>
      <c r="TGF145" s="172"/>
      <c r="TGG145" s="172"/>
      <c r="TGH145" s="172"/>
      <c r="TGI145" s="172"/>
      <c r="TGJ145" s="172"/>
      <c r="TGK145" s="172"/>
      <c r="TGL145" s="172"/>
      <c r="TGM145" s="172"/>
      <c r="TGN145" s="172"/>
      <c r="TGO145" s="172"/>
      <c r="TGP145" s="172"/>
      <c r="TGQ145" s="172"/>
      <c r="TGR145" s="172"/>
      <c r="TGS145" s="172"/>
      <c r="TGT145" s="172"/>
      <c r="TGU145" s="172"/>
      <c r="TGV145" s="172"/>
      <c r="TGW145" s="172"/>
      <c r="TGX145" s="172"/>
      <c r="TGY145" s="172"/>
      <c r="TGZ145" s="172"/>
      <c r="THA145" s="172"/>
      <c r="THB145" s="172"/>
      <c r="THC145" s="172"/>
      <c r="THD145" s="172"/>
      <c r="THE145" s="172"/>
      <c r="THF145" s="172"/>
      <c r="THG145" s="172"/>
      <c r="THH145" s="172"/>
      <c r="THI145" s="172"/>
      <c r="THJ145" s="172"/>
      <c r="THK145" s="172"/>
      <c r="THL145" s="172"/>
      <c r="THM145" s="172"/>
      <c r="THN145" s="172"/>
      <c r="THO145" s="172"/>
      <c r="THP145" s="172"/>
      <c r="THQ145" s="172"/>
      <c r="THR145" s="172"/>
      <c r="THS145" s="172"/>
      <c r="THT145" s="172"/>
      <c r="THU145" s="172"/>
      <c r="THV145" s="172"/>
      <c r="THW145" s="172"/>
      <c r="THX145" s="172"/>
      <c r="THY145" s="172"/>
      <c r="THZ145" s="172"/>
      <c r="TIA145" s="172"/>
      <c r="TIB145" s="172"/>
      <c r="TIC145" s="172"/>
      <c r="TID145" s="172"/>
      <c r="TIE145" s="172"/>
      <c r="TIF145" s="172"/>
      <c r="TIG145" s="172"/>
      <c r="TIH145" s="172"/>
      <c r="TII145" s="172"/>
      <c r="TIJ145" s="172"/>
      <c r="TIK145" s="172"/>
      <c r="TIL145" s="172"/>
      <c r="TIM145" s="172"/>
      <c r="TIN145" s="172"/>
      <c r="TIO145" s="172"/>
      <c r="TIP145" s="172"/>
      <c r="TIQ145" s="172"/>
      <c r="TIR145" s="172"/>
      <c r="TIS145" s="172"/>
      <c r="TIT145" s="172"/>
      <c r="TIU145" s="172"/>
      <c r="TIV145" s="172"/>
      <c r="TIW145" s="172"/>
      <c r="TIX145" s="172"/>
      <c r="TIY145" s="172"/>
      <c r="TIZ145" s="172"/>
      <c r="TJA145" s="172"/>
      <c r="TJB145" s="172"/>
      <c r="TJC145" s="172"/>
      <c r="TJD145" s="172"/>
      <c r="TJE145" s="172"/>
      <c r="TJF145" s="172"/>
      <c r="TJG145" s="172"/>
      <c r="TJH145" s="172"/>
      <c r="TJI145" s="172"/>
      <c r="TJJ145" s="172"/>
      <c r="TJK145" s="172"/>
      <c r="TJL145" s="172"/>
      <c r="TJM145" s="172"/>
      <c r="TJN145" s="172"/>
      <c r="TJO145" s="172"/>
      <c r="TJP145" s="172"/>
      <c r="TJQ145" s="172"/>
      <c r="TJR145" s="172"/>
      <c r="TJS145" s="172"/>
      <c r="TJT145" s="172"/>
      <c r="TJU145" s="172"/>
      <c r="TJV145" s="172"/>
      <c r="TJW145" s="172"/>
      <c r="TJX145" s="172"/>
      <c r="TJY145" s="172"/>
      <c r="TJZ145" s="172"/>
      <c r="TKA145" s="172"/>
      <c r="TKB145" s="172"/>
      <c r="TKC145" s="172"/>
      <c r="TKD145" s="172"/>
      <c r="TKE145" s="172"/>
      <c r="TKF145" s="172"/>
      <c r="TKG145" s="172"/>
      <c r="TKH145" s="172"/>
      <c r="TKI145" s="172"/>
      <c r="TKJ145" s="172"/>
      <c r="TKK145" s="172"/>
      <c r="TKL145" s="172"/>
      <c r="TKM145" s="172"/>
      <c r="TKN145" s="172"/>
      <c r="TKO145" s="172"/>
      <c r="TKP145" s="172"/>
      <c r="TKQ145" s="172"/>
      <c r="TKR145" s="172"/>
      <c r="TKS145" s="172"/>
      <c r="TKT145" s="172"/>
      <c r="TKU145" s="172"/>
      <c r="TKV145" s="172"/>
      <c r="TKW145" s="172"/>
      <c r="TKX145" s="172"/>
      <c r="TKY145" s="172"/>
      <c r="TKZ145" s="172"/>
      <c r="TLA145" s="172"/>
      <c r="TLB145" s="172"/>
      <c r="TLC145" s="172"/>
      <c r="TLD145" s="172"/>
      <c r="TLE145" s="172"/>
      <c r="TLF145" s="172"/>
      <c r="TLG145" s="172"/>
      <c r="TLH145" s="172"/>
      <c r="TLI145" s="172"/>
      <c r="TLJ145" s="172"/>
      <c r="TLK145" s="172"/>
      <c r="TLL145" s="172"/>
      <c r="TLM145" s="172"/>
      <c r="TLN145" s="172"/>
      <c r="TLO145" s="172"/>
      <c r="TLP145" s="172"/>
      <c r="TLQ145" s="172"/>
      <c r="TLR145" s="172"/>
      <c r="TLS145" s="172"/>
      <c r="TLT145" s="172"/>
      <c r="TLU145" s="172"/>
      <c r="TLV145" s="172"/>
      <c r="TLW145" s="172"/>
      <c r="TLX145" s="172"/>
      <c r="TLY145" s="172"/>
      <c r="TLZ145" s="172"/>
      <c r="TMA145" s="172"/>
      <c r="TMB145" s="172"/>
      <c r="TMC145" s="172"/>
      <c r="TMD145" s="172"/>
      <c r="TME145" s="172"/>
      <c r="TMF145" s="172"/>
      <c r="TMG145" s="172"/>
      <c r="TMH145" s="172"/>
      <c r="TMI145" s="172"/>
      <c r="TMJ145" s="172"/>
      <c r="TMK145" s="172"/>
      <c r="TML145" s="172"/>
      <c r="TMM145" s="172"/>
      <c r="TMN145" s="172"/>
      <c r="TMO145" s="172"/>
      <c r="TMP145" s="172"/>
      <c r="TMQ145" s="172"/>
      <c r="TMR145" s="172"/>
      <c r="TMS145" s="172"/>
      <c r="TMT145" s="172"/>
      <c r="TMU145" s="172"/>
      <c r="TMV145" s="172"/>
      <c r="TMW145" s="172"/>
      <c r="TMX145" s="172"/>
      <c r="TMY145" s="172"/>
      <c r="TMZ145" s="172"/>
      <c r="TNA145" s="172"/>
      <c r="TNB145" s="172"/>
      <c r="TNC145" s="172"/>
      <c r="TND145" s="172"/>
      <c r="TNE145" s="172"/>
      <c r="TNF145" s="172"/>
      <c r="TNG145" s="172"/>
      <c r="TNH145" s="172"/>
      <c r="TNI145" s="172"/>
      <c r="TNJ145" s="172"/>
      <c r="TNK145" s="172"/>
      <c r="TNL145" s="172"/>
      <c r="TNM145" s="172"/>
      <c r="TNN145" s="172"/>
      <c r="TNO145" s="172"/>
      <c r="TNP145" s="172"/>
      <c r="TNQ145" s="172"/>
      <c r="TNR145" s="172"/>
      <c r="TNS145" s="172"/>
      <c r="TNT145" s="172"/>
      <c r="TNU145" s="172"/>
      <c r="TNV145" s="172"/>
      <c r="TNW145" s="172"/>
      <c r="TNX145" s="172"/>
      <c r="TNY145" s="172"/>
      <c r="TNZ145" s="172"/>
      <c r="TOA145" s="172"/>
      <c r="TOB145" s="172"/>
      <c r="TOC145" s="172"/>
      <c r="TOD145" s="172"/>
      <c r="TOE145" s="172"/>
      <c r="TOF145" s="172"/>
      <c r="TOG145" s="172"/>
      <c r="TOH145" s="172"/>
      <c r="TOI145" s="172"/>
      <c r="TOJ145" s="172"/>
      <c r="TOK145" s="172"/>
      <c r="TOL145" s="172"/>
      <c r="TOM145" s="172"/>
      <c r="TON145" s="172"/>
      <c r="TOO145" s="172"/>
      <c r="TOP145" s="172"/>
      <c r="TOQ145" s="172"/>
      <c r="TOR145" s="172"/>
      <c r="TOS145" s="172"/>
      <c r="TOT145" s="172"/>
      <c r="TOU145" s="172"/>
      <c r="TOV145" s="172"/>
      <c r="TOW145" s="172"/>
      <c r="TOX145" s="172"/>
      <c r="TOY145" s="172"/>
      <c r="TOZ145" s="172"/>
      <c r="TPA145" s="172"/>
      <c r="TPB145" s="172"/>
      <c r="TPC145" s="172"/>
      <c r="TPD145" s="172"/>
      <c r="TPE145" s="172"/>
      <c r="TPF145" s="172"/>
      <c r="TPG145" s="172"/>
      <c r="TPH145" s="172"/>
      <c r="TPI145" s="172"/>
      <c r="TPJ145" s="172"/>
      <c r="TPK145" s="172"/>
      <c r="TPL145" s="172"/>
      <c r="TPM145" s="172"/>
      <c r="TPN145" s="172"/>
      <c r="TPO145" s="172"/>
      <c r="TPP145" s="172"/>
      <c r="TPQ145" s="172"/>
      <c r="TPR145" s="172"/>
      <c r="TPS145" s="172"/>
      <c r="TPT145" s="172"/>
      <c r="TPU145" s="172"/>
      <c r="TPV145" s="172"/>
      <c r="TPW145" s="172"/>
      <c r="TPX145" s="172"/>
      <c r="TPY145" s="172"/>
      <c r="TPZ145" s="172"/>
      <c r="TQA145" s="172"/>
      <c r="TQB145" s="172"/>
      <c r="TQC145" s="172"/>
      <c r="TQD145" s="172"/>
      <c r="TQE145" s="172"/>
      <c r="TQF145" s="172"/>
      <c r="TQG145" s="172"/>
      <c r="TQH145" s="172"/>
      <c r="TQI145" s="172"/>
      <c r="TQJ145" s="172"/>
      <c r="TQK145" s="172"/>
      <c r="TQL145" s="172"/>
      <c r="TQM145" s="172"/>
      <c r="TQN145" s="172"/>
      <c r="TQO145" s="172"/>
      <c r="TQP145" s="172"/>
      <c r="TQQ145" s="172"/>
      <c r="TQR145" s="172"/>
      <c r="TQS145" s="172"/>
      <c r="TQT145" s="172"/>
      <c r="TQU145" s="172"/>
      <c r="TQV145" s="172"/>
      <c r="TQW145" s="172"/>
      <c r="TQX145" s="172"/>
      <c r="TQY145" s="172"/>
      <c r="TQZ145" s="172"/>
      <c r="TRA145" s="172"/>
      <c r="TRB145" s="172"/>
      <c r="TRC145" s="172"/>
      <c r="TRD145" s="172"/>
      <c r="TRE145" s="172"/>
      <c r="TRF145" s="172"/>
      <c r="TRG145" s="172"/>
      <c r="TRH145" s="172"/>
      <c r="TRI145" s="172"/>
      <c r="TRJ145" s="172"/>
      <c r="TRK145" s="172"/>
      <c r="TRL145" s="172"/>
      <c r="TRM145" s="172"/>
      <c r="TRN145" s="172"/>
      <c r="TRO145" s="172"/>
      <c r="TRP145" s="172"/>
      <c r="TRQ145" s="172"/>
      <c r="TRR145" s="172"/>
      <c r="TRS145" s="172"/>
      <c r="TRT145" s="172"/>
      <c r="TRU145" s="172"/>
      <c r="TRV145" s="172"/>
      <c r="TRW145" s="172"/>
      <c r="TRX145" s="172"/>
      <c r="TRY145" s="172"/>
      <c r="TRZ145" s="172"/>
      <c r="TSA145" s="172"/>
      <c r="TSB145" s="172"/>
      <c r="TSC145" s="172"/>
      <c r="TSD145" s="172"/>
      <c r="TSE145" s="172"/>
      <c r="TSF145" s="172"/>
      <c r="TSG145" s="172"/>
      <c r="TSH145" s="172"/>
      <c r="TSI145" s="172"/>
      <c r="TSJ145" s="172"/>
      <c r="TSK145" s="172"/>
      <c r="TSL145" s="172"/>
      <c r="TSM145" s="172"/>
      <c r="TSN145" s="172"/>
      <c r="TSO145" s="172"/>
      <c r="TSP145" s="172"/>
      <c r="TSQ145" s="172"/>
      <c r="TSR145" s="172"/>
      <c r="TSS145" s="172"/>
      <c r="TST145" s="172"/>
      <c r="TSU145" s="172"/>
      <c r="TSV145" s="172"/>
      <c r="TSW145" s="172"/>
      <c r="TSX145" s="172"/>
      <c r="TSY145" s="172"/>
      <c r="TSZ145" s="172"/>
      <c r="TTA145" s="172"/>
      <c r="TTB145" s="172"/>
      <c r="TTC145" s="172"/>
      <c r="TTD145" s="172"/>
      <c r="TTE145" s="172"/>
      <c r="TTF145" s="172"/>
      <c r="TTG145" s="172"/>
      <c r="TTH145" s="172"/>
      <c r="TTI145" s="172"/>
      <c r="TTJ145" s="172"/>
      <c r="TTK145" s="172"/>
      <c r="TTL145" s="172"/>
      <c r="TTM145" s="172"/>
      <c r="TTN145" s="172"/>
      <c r="TTO145" s="172"/>
      <c r="TTP145" s="172"/>
      <c r="TTQ145" s="172"/>
      <c r="TTR145" s="172"/>
      <c r="TTS145" s="172"/>
      <c r="TTT145" s="172"/>
      <c r="TTU145" s="172"/>
      <c r="TTV145" s="172"/>
      <c r="TTW145" s="172"/>
      <c r="TTX145" s="172"/>
      <c r="TTY145" s="172"/>
      <c r="TTZ145" s="172"/>
      <c r="TUA145" s="172"/>
      <c r="TUB145" s="172"/>
      <c r="TUC145" s="172"/>
      <c r="TUD145" s="172"/>
      <c r="TUE145" s="172"/>
      <c r="TUF145" s="172"/>
      <c r="TUG145" s="172"/>
      <c r="TUH145" s="172"/>
      <c r="TUI145" s="172"/>
      <c r="TUJ145" s="172"/>
      <c r="TUK145" s="172"/>
      <c r="TUL145" s="172"/>
      <c r="TUM145" s="172"/>
      <c r="TUN145" s="172"/>
      <c r="TUO145" s="172"/>
      <c r="TUP145" s="172"/>
      <c r="TUQ145" s="172"/>
      <c r="TUR145" s="172"/>
      <c r="TUS145" s="172"/>
      <c r="TUT145" s="172"/>
      <c r="TUU145" s="172"/>
      <c r="TUV145" s="172"/>
      <c r="TUW145" s="172"/>
      <c r="TUX145" s="172"/>
      <c r="TUY145" s="172"/>
      <c r="TUZ145" s="172"/>
      <c r="TVA145" s="172"/>
      <c r="TVB145" s="172"/>
      <c r="TVC145" s="172"/>
      <c r="TVD145" s="172"/>
      <c r="TVE145" s="172"/>
      <c r="TVF145" s="172"/>
      <c r="TVG145" s="172"/>
      <c r="TVH145" s="172"/>
      <c r="TVI145" s="172"/>
      <c r="TVJ145" s="172"/>
      <c r="TVK145" s="172"/>
      <c r="TVL145" s="172"/>
      <c r="TVM145" s="172"/>
      <c r="TVN145" s="172"/>
      <c r="TVO145" s="172"/>
      <c r="TVP145" s="172"/>
      <c r="TVQ145" s="172"/>
      <c r="TVR145" s="172"/>
      <c r="TVS145" s="172"/>
      <c r="TVT145" s="172"/>
      <c r="TVU145" s="172"/>
      <c r="TVV145" s="172"/>
      <c r="TVW145" s="172"/>
      <c r="TVX145" s="172"/>
      <c r="TVY145" s="172"/>
      <c r="TVZ145" s="172"/>
      <c r="TWA145" s="172"/>
      <c r="TWB145" s="172"/>
      <c r="TWC145" s="172"/>
      <c r="TWD145" s="172"/>
      <c r="TWE145" s="172"/>
      <c r="TWF145" s="172"/>
      <c r="TWG145" s="172"/>
      <c r="TWH145" s="172"/>
      <c r="TWI145" s="172"/>
      <c r="TWJ145" s="172"/>
      <c r="TWK145" s="172"/>
      <c r="TWL145" s="172"/>
      <c r="TWM145" s="172"/>
      <c r="TWN145" s="172"/>
      <c r="TWO145" s="172"/>
      <c r="TWP145" s="172"/>
      <c r="TWQ145" s="172"/>
      <c r="TWR145" s="172"/>
      <c r="TWS145" s="172"/>
      <c r="TWT145" s="172"/>
      <c r="TWU145" s="172"/>
      <c r="TWV145" s="172"/>
      <c r="TWW145" s="172"/>
      <c r="TWX145" s="172"/>
      <c r="TWY145" s="172"/>
      <c r="TWZ145" s="172"/>
      <c r="TXA145" s="172"/>
      <c r="TXB145" s="172"/>
      <c r="TXC145" s="172"/>
      <c r="TXD145" s="172"/>
      <c r="TXE145" s="172"/>
      <c r="TXF145" s="172"/>
      <c r="TXG145" s="172"/>
      <c r="TXH145" s="172"/>
      <c r="TXI145" s="172"/>
      <c r="TXJ145" s="172"/>
      <c r="TXK145" s="172"/>
      <c r="TXL145" s="172"/>
      <c r="TXM145" s="172"/>
      <c r="TXN145" s="172"/>
      <c r="TXO145" s="172"/>
      <c r="TXP145" s="172"/>
      <c r="TXQ145" s="172"/>
      <c r="TXR145" s="172"/>
      <c r="TXS145" s="172"/>
      <c r="TXT145" s="172"/>
      <c r="TXU145" s="172"/>
      <c r="TXV145" s="172"/>
      <c r="TXW145" s="172"/>
      <c r="TXX145" s="172"/>
      <c r="TXY145" s="172"/>
      <c r="TXZ145" s="172"/>
      <c r="TYA145" s="172"/>
      <c r="TYB145" s="172"/>
      <c r="TYC145" s="172"/>
      <c r="TYD145" s="172"/>
      <c r="TYE145" s="172"/>
      <c r="TYF145" s="172"/>
      <c r="TYG145" s="172"/>
      <c r="TYH145" s="172"/>
      <c r="TYI145" s="172"/>
      <c r="TYJ145" s="172"/>
      <c r="TYK145" s="172"/>
      <c r="TYL145" s="172"/>
      <c r="TYM145" s="172"/>
      <c r="TYN145" s="172"/>
      <c r="TYO145" s="172"/>
      <c r="TYP145" s="172"/>
      <c r="TYQ145" s="172"/>
      <c r="TYR145" s="172"/>
      <c r="TYS145" s="172"/>
      <c r="TYT145" s="172"/>
      <c r="TYU145" s="172"/>
      <c r="TYV145" s="172"/>
      <c r="TYW145" s="172"/>
      <c r="TYX145" s="172"/>
      <c r="TYY145" s="172"/>
      <c r="TYZ145" s="172"/>
      <c r="TZA145" s="172"/>
      <c r="TZB145" s="172"/>
      <c r="TZC145" s="172"/>
      <c r="TZD145" s="172"/>
      <c r="TZE145" s="172"/>
      <c r="TZF145" s="172"/>
      <c r="TZG145" s="172"/>
      <c r="TZH145" s="172"/>
      <c r="TZI145" s="172"/>
      <c r="TZJ145" s="172"/>
      <c r="TZK145" s="172"/>
      <c r="TZL145" s="172"/>
      <c r="TZM145" s="172"/>
      <c r="TZN145" s="172"/>
      <c r="TZO145" s="172"/>
      <c r="TZP145" s="172"/>
      <c r="TZQ145" s="172"/>
      <c r="TZR145" s="172"/>
      <c r="TZS145" s="172"/>
      <c r="TZT145" s="172"/>
      <c r="TZU145" s="172"/>
      <c r="TZV145" s="172"/>
      <c r="TZW145" s="172"/>
      <c r="TZX145" s="172"/>
      <c r="TZY145" s="172"/>
      <c r="TZZ145" s="172"/>
      <c r="UAA145" s="172"/>
      <c r="UAB145" s="172"/>
      <c r="UAC145" s="172"/>
      <c r="UAD145" s="172"/>
      <c r="UAE145" s="172"/>
      <c r="UAF145" s="172"/>
      <c r="UAG145" s="172"/>
      <c r="UAH145" s="172"/>
      <c r="UAI145" s="172"/>
      <c r="UAJ145" s="172"/>
      <c r="UAK145" s="172"/>
      <c r="UAL145" s="172"/>
      <c r="UAM145" s="172"/>
      <c r="UAN145" s="172"/>
      <c r="UAO145" s="172"/>
      <c r="UAP145" s="172"/>
      <c r="UAQ145" s="172"/>
      <c r="UAR145" s="172"/>
      <c r="UAS145" s="172"/>
      <c r="UAT145" s="172"/>
      <c r="UAU145" s="172"/>
      <c r="UAV145" s="172"/>
      <c r="UAW145" s="172"/>
      <c r="UAX145" s="172"/>
      <c r="UAY145" s="172"/>
      <c r="UAZ145" s="172"/>
      <c r="UBA145" s="172"/>
      <c r="UBB145" s="172"/>
      <c r="UBC145" s="172"/>
      <c r="UBD145" s="172"/>
      <c r="UBE145" s="172"/>
      <c r="UBF145" s="172"/>
      <c r="UBG145" s="172"/>
      <c r="UBH145" s="172"/>
      <c r="UBI145" s="172"/>
      <c r="UBJ145" s="172"/>
      <c r="UBK145" s="172"/>
      <c r="UBL145" s="172"/>
      <c r="UBM145" s="172"/>
      <c r="UBN145" s="172"/>
      <c r="UBO145" s="172"/>
      <c r="UBP145" s="172"/>
      <c r="UBQ145" s="172"/>
      <c r="UBR145" s="172"/>
      <c r="UBS145" s="172"/>
      <c r="UBT145" s="172"/>
      <c r="UBU145" s="172"/>
      <c r="UBV145" s="172"/>
      <c r="UBW145" s="172"/>
      <c r="UBX145" s="172"/>
      <c r="UBY145" s="172"/>
      <c r="UBZ145" s="172"/>
      <c r="UCA145" s="172"/>
      <c r="UCB145" s="172"/>
      <c r="UCC145" s="172"/>
      <c r="UCD145" s="172"/>
      <c r="UCE145" s="172"/>
      <c r="UCF145" s="172"/>
      <c r="UCG145" s="172"/>
      <c r="UCH145" s="172"/>
      <c r="UCI145" s="172"/>
      <c r="UCJ145" s="172"/>
      <c r="UCK145" s="172"/>
      <c r="UCL145" s="172"/>
      <c r="UCM145" s="172"/>
      <c r="UCN145" s="172"/>
      <c r="UCO145" s="172"/>
      <c r="UCP145" s="172"/>
      <c r="UCQ145" s="172"/>
      <c r="UCR145" s="172"/>
      <c r="UCS145" s="172"/>
      <c r="UCT145" s="172"/>
      <c r="UCU145" s="172"/>
      <c r="UCV145" s="172"/>
      <c r="UCW145" s="172"/>
      <c r="UCX145" s="172"/>
      <c r="UCY145" s="172"/>
      <c r="UCZ145" s="172"/>
      <c r="UDA145" s="172"/>
      <c r="UDB145" s="172"/>
      <c r="UDC145" s="172"/>
      <c r="UDD145" s="172"/>
      <c r="UDE145" s="172"/>
      <c r="UDF145" s="172"/>
      <c r="UDG145" s="172"/>
      <c r="UDH145" s="172"/>
      <c r="UDI145" s="172"/>
      <c r="UDJ145" s="172"/>
      <c r="UDK145" s="172"/>
      <c r="UDL145" s="172"/>
      <c r="UDM145" s="172"/>
      <c r="UDN145" s="172"/>
      <c r="UDO145" s="172"/>
      <c r="UDP145" s="172"/>
      <c r="UDQ145" s="172"/>
      <c r="UDR145" s="172"/>
      <c r="UDS145" s="172"/>
      <c r="UDT145" s="172"/>
      <c r="UDU145" s="172"/>
      <c r="UDV145" s="172"/>
      <c r="UDW145" s="172"/>
      <c r="UDX145" s="172"/>
      <c r="UDY145" s="172"/>
      <c r="UDZ145" s="172"/>
      <c r="UEA145" s="172"/>
      <c r="UEB145" s="172"/>
      <c r="UEC145" s="172"/>
      <c r="UED145" s="172"/>
      <c r="UEE145" s="172"/>
      <c r="UEF145" s="172"/>
      <c r="UEG145" s="172"/>
      <c r="UEH145" s="172"/>
      <c r="UEI145" s="172"/>
      <c r="UEJ145" s="172"/>
      <c r="UEK145" s="172"/>
      <c r="UEL145" s="172"/>
      <c r="UEM145" s="172"/>
      <c r="UEN145" s="172"/>
      <c r="UEO145" s="172"/>
      <c r="UEP145" s="172"/>
      <c r="UEQ145" s="172"/>
      <c r="UER145" s="172"/>
      <c r="UES145" s="172"/>
      <c r="UET145" s="172"/>
      <c r="UEU145" s="172"/>
      <c r="UEV145" s="172"/>
      <c r="UEW145" s="172"/>
      <c r="UEX145" s="172"/>
      <c r="UEY145" s="172"/>
      <c r="UEZ145" s="172"/>
      <c r="UFA145" s="172"/>
      <c r="UFB145" s="172"/>
      <c r="UFC145" s="172"/>
      <c r="UFD145" s="172"/>
      <c r="UFE145" s="172"/>
      <c r="UFF145" s="172"/>
      <c r="UFG145" s="172"/>
      <c r="UFH145" s="172"/>
      <c r="UFI145" s="172"/>
      <c r="UFJ145" s="172"/>
      <c r="UFK145" s="172"/>
      <c r="UFL145" s="172"/>
      <c r="UFM145" s="172"/>
      <c r="UFN145" s="172"/>
      <c r="UFO145" s="172"/>
      <c r="UFP145" s="172"/>
      <c r="UFQ145" s="172"/>
      <c r="UFR145" s="172"/>
      <c r="UFS145" s="172"/>
      <c r="UFT145" s="172"/>
      <c r="UFU145" s="172"/>
      <c r="UFV145" s="172"/>
      <c r="UFW145" s="172"/>
      <c r="UFX145" s="172"/>
      <c r="UFY145" s="172"/>
      <c r="UFZ145" s="172"/>
      <c r="UGA145" s="172"/>
      <c r="UGB145" s="172"/>
      <c r="UGC145" s="172"/>
      <c r="UGD145" s="172"/>
      <c r="UGE145" s="172"/>
      <c r="UGF145" s="172"/>
      <c r="UGG145" s="172"/>
      <c r="UGH145" s="172"/>
      <c r="UGI145" s="172"/>
      <c r="UGJ145" s="172"/>
      <c r="UGK145" s="172"/>
      <c r="UGL145" s="172"/>
      <c r="UGM145" s="172"/>
      <c r="UGN145" s="172"/>
      <c r="UGO145" s="172"/>
      <c r="UGP145" s="172"/>
      <c r="UGQ145" s="172"/>
      <c r="UGR145" s="172"/>
      <c r="UGS145" s="172"/>
      <c r="UGT145" s="172"/>
      <c r="UGU145" s="172"/>
      <c r="UGV145" s="172"/>
      <c r="UGW145" s="172"/>
      <c r="UGX145" s="172"/>
      <c r="UGY145" s="172"/>
      <c r="UGZ145" s="172"/>
      <c r="UHA145" s="172"/>
      <c r="UHB145" s="172"/>
      <c r="UHC145" s="172"/>
      <c r="UHD145" s="172"/>
      <c r="UHE145" s="172"/>
      <c r="UHF145" s="172"/>
      <c r="UHG145" s="172"/>
      <c r="UHH145" s="172"/>
      <c r="UHI145" s="172"/>
      <c r="UHJ145" s="172"/>
      <c r="UHK145" s="172"/>
      <c r="UHL145" s="172"/>
      <c r="UHM145" s="172"/>
      <c r="UHN145" s="172"/>
      <c r="UHO145" s="172"/>
      <c r="UHP145" s="172"/>
      <c r="UHQ145" s="172"/>
      <c r="UHR145" s="172"/>
      <c r="UHS145" s="172"/>
      <c r="UHT145" s="172"/>
      <c r="UHU145" s="172"/>
      <c r="UHV145" s="172"/>
      <c r="UHW145" s="172"/>
      <c r="UHX145" s="172"/>
      <c r="UHY145" s="172"/>
      <c r="UHZ145" s="172"/>
      <c r="UIA145" s="172"/>
      <c r="UIB145" s="172"/>
      <c r="UIC145" s="172"/>
      <c r="UID145" s="172"/>
      <c r="UIE145" s="172"/>
      <c r="UIF145" s="172"/>
      <c r="UIG145" s="172"/>
      <c r="UIH145" s="172"/>
      <c r="UII145" s="172"/>
      <c r="UIJ145" s="172"/>
      <c r="UIK145" s="172"/>
      <c r="UIL145" s="172"/>
      <c r="UIM145" s="172"/>
      <c r="UIN145" s="172"/>
      <c r="UIO145" s="172"/>
      <c r="UIP145" s="172"/>
      <c r="UIQ145" s="172"/>
      <c r="UIR145" s="172"/>
      <c r="UIS145" s="172"/>
      <c r="UIT145" s="172"/>
      <c r="UIU145" s="172"/>
      <c r="UIV145" s="172"/>
      <c r="UIW145" s="172"/>
      <c r="UIX145" s="172"/>
      <c r="UIY145" s="172"/>
      <c r="UIZ145" s="172"/>
      <c r="UJA145" s="172"/>
      <c r="UJB145" s="172"/>
      <c r="UJC145" s="172"/>
      <c r="UJD145" s="172"/>
      <c r="UJE145" s="172"/>
      <c r="UJF145" s="172"/>
      <c r="UJG145" s="172"/>
      <c r="UJH145" s="172"/>
      <c r="UJI145" s="172"/>
      <c r="UJJ145" s="172"/>
      <c r="UJK145" s="172"/>
      <c r="UJL145" s="172"/>
      <c r="UJM145" s="172"/>
      <c r="UJN145" s="172"/>
      <c r="UJO145" s="172"/>
      <c r="UJP145" s="172"/>
      <c r="UJQ145" s="172"/>
      <c r="UJR145" s="172"/>
      <c r="UJS145" s="172"/>
      <c r="UJT145" s="172"/>
      <c r="UJU145" s="172"/>
      <c r="UJV145" s="172"/>
      <c r="UJW145" s="172"/>
      <c r="UJX145" s="172"/>
      <c r="UJY145" s="172"/>
      <c r="UJZ145" s="172"/>
      <c r="UKA145" s="172"/>
      <c r="UKB145" s="172"/>
      <c r="UKC145" s="172"/>
      <c r="UKD145" s="172"/>
      <c r="UKE145" s="172"/>
      <c r="UKF145" s="172"/>
      <c r="UKG145" s="172"/>
      <c r="UKH145" s="172"/>
      <c r="UKI145" s="172"/>
      <c r="UKJ145" s="172"/>
      <c r="UKK145" s="172"/>
      <c r="UKL145" s="172"/>
      <c r="UKM145" s="172"/>
      <c r="UKN145" s="172"/>
      <c r="UKO145" s="172"/>
      <c r="UKP145" s="172"/>
      <c r="UKQ145" s="172"/>
      <c r="UKR145" s="172"/>
      <c r="UKS145" s="172"/>
      <c r="UKT145" s="172"/>
      <c r="UKU145" s="172"/>
      <c r="UKV145" s="172"/>
      <c r="UKW145" s="172"/>
      <c r="UKX145" s="172"/>
      <c r="UKY145" s="172"/>
      <c r="UKZ145" s="172"/>
      <c r="ULA145" s="172"/>
      <c r="ULB145" s="172"/>
      <c r="ULC145" s="172"/>
      <c r="ULD145" s="172"/>
      <c r="ULE145" s="172"/>
      <c r="ULF145" s="172"/>
      <c r="ULG145" s="172"/>
      <c r="ULH145" s="172"/>
      <c r="ULI145" s="172"/>
      <c r="ULJ145" s="172"/>
      <c r="ULK145" s="172"/>
      <c r="ULL145" s="172"/>
      <c r="ULM145" s="172"/>
      <c r="ULN145" s="172"/>
      <c r="ULO145" s="172"/>
      <c r="ULP145" s="172"/>
      <c r="ULQ145" s="172"/>
      <c r="ULR145" s="172"/>
      <c r="ULS145" s="172"/>
      <c r="ULT145" s="172"/>
      <c r="ULU145" s="172"/>
      <c r="ULV145" s="172"/>
      <c r="ULW145" s="172"/>
      <c r="ULX145" s="172"/>
      <c r="ULY145" s="172"/>
      <c r="ULZ145" s="172"/>
      <c r="UMA145" s="172"/>
      <c r="UMB145" s="172"/>
      <c r="UMC145" s="172"/>
      <c r="UMD145" s="172"/>
      <c r="UME145" s="172"/>
      <c r="UMF145" s="172"/>
      <c r="UMG145" s="172"/>
      <c r="UMH145" s="172"/>
      <c r="UMI145" s="172"/>
      <c r="UMJ145" s="172"/>
      <c r="UMK145" s="172"/>
      <c r="UML145" s="172"/>
      <c r="UMM145" s="172"/>
      <c r="UMN145" s="172"/>
      <c r="UMO145" s="172"/>
      <c r="UMP145" s="172"/>
      <c r="UMQ145" s="172"/>
      <c r="UMR145" s="172"/>
      <c r="UMS145" s="172"/>
      <c r="UMT145" s="172"/>
      <c r="UMU145" s="172"/>
      <c r="UMV145" s="172"/>
      <c r="UMW145" s="172"/>
      <c r="UMX145" s="172"/>
      <c r="UMY145" s="172"/>
      <c r="UMZ145" s="172"/>
      <c r="UNA145" s="172"/>
      <c r="UNB145" s="172"/>
      <c r="UNC145" s="172"/>
      <c r="UND145" s="172"/>
      <c r="UNE145" s="172"/>
      <c r="UNF145" s="172"/>
      <c r="UNG145" s="172"/>
      <c r="UNH145" s="172"/>
      <c r="UNI145" s="172"/>
      <c r="UNJ145" s="172"/>
      <c r="UNK145" s="172"/>
      <c r="UNL145" s="172"/>
      <c r="UNM145" s="172"/>
      <c r="UNN145" s="172"/>
      <c r="UNO145" s="172"/>
      <c r="UNP145" s="172"/>
      <c r="UNQ145" s="172"/>
      <c r="UNR145" s="172"/>
      <c r="UNS145" s="172"/>
      <c r="UNT145" s="172"/>
      <c r="UNU145" s="172"/>
      <c r="UNV145" s="172"/>
      <c r="UNW145" s="172"/>
      <c r="UNX145" s="172"/>
      <c r="UNY145" s="172"/>
      <c r="UNZ145" s="172"/>
      <c r="UOA145" s="172"/>
      <c r="UOB145" s="172"/>
      <c r="UOC145" s="172"/>
      <c r="UOD145" s="172"/>
      <c r="UOE145" s="172"/>
      <c r="UOF145" s="172"/>
      <c r="UOG145" s="172"/>
      <c r="UOH145" s="172"/>
      <c r="UOI145" s="172"/>
      <c r="UOJ145" s="172"/>
      <c r="UOK145" s="172"/>
      <c r="UOL145" s="172"/>
      <c r="UOM145" s="172"/>
      <c r="UON145" s="172"/>
      <c r="UOO145" s="172"/>
      <c r="UOP145" s="172"/>
      <c r="UOQ145" s="172"/>
      <c r="UOR145" s="172"/>
      <c r="UOS145" s="172"/>
      <c r="UOT145" s="172"/>
      <c r="UOU145" s="172"/>
      <c r="UOV145" s="172"/>
      <c r="UOW145" s="172"/>
      <c r="UOX145" s="172"/>
      <c r="UOY145" s="172"/>
      <c r="UOZ145" s="172"/>
      <c r="UPA145" s="172"/>
      <c r="UPB145" s="172"/>
      <c r="UPC145" s="172"/>
      <c r="UPD145" s="172"/>
      <c r="UPE145" s="172"/>
      <c r="UPF145" s="172"/>
      <c r="UPG145" s="172"/>
      <c r="UPH145" s="172"/>
      <c r="UPI145" s="172"/>
      <c r="UPJ145" s="172"/>
      <c r="UPK145" s="172"/>
      <c r="UPL145" s="172"/>
      <c r="UPM145" s="172"/>
      <c r="UPN145" s="172"/>
      <c r="UPO145" s="172"/>
      <c r="UPP145" s="172"/>
      <c r="UPQ145" s="172"/>
      <c r="UPR145" s="172"/>
      <c r="UPS145" s="172"/>
      <c r="UPT145" s="172"/>
      <c r="UPU145" s="172"/>
      <c r="UPV145" s="172"/>
      <c r="UPW145" s="172"/>
      <c r="UPX145" s="172"/>
      <c r="UPY145" s="172"/>
      <c r="UPZ145" s="172"/>
      <c r="UQA145" s="172"/>
      <c r="UQB145" s="172"/>
      <c r="UQC145" s="172"/>
      <c r="UQD145" s="172"/>
      <c r="UQE145" s="172"/>
      <c r="UQF145" s="172"/>
      <c r="UQG145" s="172"/>
      <c r="UQH145" s="172"/>
      <c r="UQI145" s="172"/>
      <c r="UQJ145" s="172"/>
      <c r="UQK145" s="172"/>
      <c r="UQL145" s="172"/>
      <c r="UQM145" s="172"/>
      <c r="UQN145" s="172"/>
      <c r="UQO145" s="172"/>
      <c r="UQP145" s="172"/>
      <c r="UQQ145" s="172"/>
      <c r="UQR145" s="172"/>
      <c r="UQS145" s="172"/>
      <c r="UQT145" s="172"/>
      <c r="UQU145" s="172"/>
      <c r="UQV145" s="172"/>
      <c r="UQW145" s="172"/>
      <c r="UQX145" s="172"/>
      <c r="UQY145" s="172"/>
      <c r="UQZ145" s="172"/>
      <c r="URA145" s="172"/>
      <c r="URB145" s="172"/>
      <c r="URC145" s="172"/>
      <c r="URD145" s="172"/>
      <c r="URE145" s="172"/>
      <c r="URF145" s="172"/>
      <c r="URG145" s="172"/>
      <c r="URH145" s="172"/>
      <c r="URI145" s="172"/>
      <c r="URJ145" s="172"/>
      <c r="URK145" s="172"/>
      <c r="URL145" s="172"/>
      <c r="URM145" s="172"/>
      <c r="URN145" s="172"/>
      <c r="URO145" s="172"/>
      <c r="URP145" s="172"/>
      <c r="URQ145" s="172"/>
      <c r="URR145" s="172"/>
      <c r="URS145" s="172"/>
      <c r="URT145" s="172"/>
      <c r="URU145" s="172"/>
      <c r="URV145" s="172"/>
      <c r="URW145" s="172"/>
      <c r="URX145" s="172"/>
      <c r="URY145" s="172"/>
      <c r="URZ145" s="172"/>
      <c r="USA145" s="172"/>
      <c r="USB145" s="172"/>
      <c r="USC145" s="172"/>
      <c r="USD145" s="172"/>
      <c r="USE145" s="172"/>
      <c r="USF145" s="172"/>
      <c r="USG145" s="172"/>
      <c r="USH145" s="172"/>
      <c r="USI145" s="172"/>
      <c r="USJ145" s="172"/>
      <c r="USK145" s="172"/>
      <c r="USL145" s="172"/>
      <c r="USM145" s="172"/>
      <c r="USN145" s="172"/>
      <c r="USO145" s="172"/>
      <c r="USP145" s="172"/>
      <c r="USQ145" s="172"/>
      <c r="USR145" s="172"/>
      <c r="USS145" s="172"/>
      <c r="UST145" s="172"/>
      <c r="USU145" s="172"/>
      <c r="USV145" s="172"/>
      <c r="USW145" s="172"/>
      <c r="USX145" s="172"/>
      <c r="USY145" s="172"/>
      <c r="USZ145" s="172"/>
      <c r="UTA145" s="172"/>
      <c r="UTB145" s="172"/>
      <c r="UTC145" s="172"/>
      <c r="UTD145" s="172"/>
      <c r="UTE145" s="172"/>
      <c r="UTF145" s="172"/>
      <c r="UTG145" s="172"/>
      <c r="UTH145" s="172"/>
      <c r="UTI145" s="172"/>
      <c r="UTJ145" s="172"/>
      <c r="UTK145" s="172"/>
      <c r="UTL145" s="172"/>
      <c r="UTM145" s="172"/>
      <c r="UTN145" s="172"/>
      <c r="UTO145" s="172"/>
      <c r="UTP145" s="172"/>
      <c r="UTQ145" s="172"/>
      <c r="UTR145" s="172"/>
      <c r="UTS145" s="172"/>
      <c r="UTT145" s="172"/>
      <c r="UTU145" s="172"/>
      <c r="UTV145" s="172"/>
      <c r="UTW145" s="172"/>
      <c r="UTX145" s="172"/>
      <c r="UTY145" s="172"/>
      <c r="UTZ145" s="172"/>
      <c r="UUA145" s="172"/>
      <c r="UUB145" s="172"/>
      <c r="UUC145" s="172"/>
      <c r="UUD145" s="172"/>
      <c r="UUE145" s="172"/>
      <c r="UUF145" s="172"/>
      <c r="UUG145" s="172"/>
      <c r="UUH145" s="172"/>
      <c r="UUI145" s="172"/>
      <c r="UUJ145" s="172"/>
      <c r="UUK145" s="172"/>
      <c r="UUL145" s="172"/>
      <c r="UUM145" s="172"/>
      <c r="UUN145" s="172"/>
      <c r="UUO145" s="172"/>
      <c r="UUP145" s="172"/>
      <c r="UUQ145" s="172"/>
      <c r="UUR145" s="172"/>
      <c r="UUS145" s="172"/>
      <c r="UUT145" s="172"/>
      <c r="UUU145" s="172"/>
      <c r="UUV145" s="172"/>
      <c r="UUW145" s="172"/>
      <c r="UUX145" s="172"/>
      <c r="UUY145" s="172"/>
      <c r="UUZ145" s="172"/>
      <c r="UVA145" s="172"/>
      <c r="UVB145" s="172"/>
      <c r="UVC145" s="172"/>
      <c r="UVD145" s="172"/>
      <c r="UVE145" s="172"/>
      <c r="UVF145" s="172"/>
      <c r="UVG145" s="172"/>
      <c r="UVH145" s="172"/>
      <c r="UVI145" s="172"/>
      <c r="UVJ145" s="172"/>
      <c r="UVK145" s="172"/>
      <c r="UVL145" s="172"/>
      <c r="UVM145" s="172"/>
      <c r="UVN145" s="172"/>
      <c r="UVO145" s="172"/>
      <c r="UVP145" s="172"/>
      <c r="UVQ145" s="172"/>
      <c r="UVR145" s="172"/>
      <c r="UVS145" s="172"/>
      <c r="UVT145" s="172"/>
      <c r="UVU145" s="172"/>
      <c r="UVV145" s="172"/>
      <c r="UVW145" s="172"/>
      <c r="UVX145" s="172"/>
      <c r="UVY145" s="172"/>
      <c r="UVZ145" s="172"/>
      <c r="UWA145" s="172"/>
      <c r="UWB145" s="172"/>
      <c r="UWC145" s="172"/>
      <c r="UWD145" s="172"/>
      <c r="UWE145" s="172"/>
      <c r="UWF145" s="172"/>
      <c r="UWG145" s="172"/>
      <c r="UWH145" s="172"/>
      <c r="UWI145" s="172"/>
      <c r="UWJ145" s="172"/>
      <c r="UWK145" s="172"/>
      <c r="UWL145" s="172"/>
      <c r="UWM145" s="172"/>
      <c r="UWN145" s="172"/>
      <c r="UWO145" s="172"/>
      <c r="UWP145" s="172"/>
      <c r="UWQ145" s="172"/>
      <c r="UWR145" s="172"/>
      <c r="UWS145" s="172"/>
      <c r="UWT145" s="172"/>
      <c r="UWU145" s="172"/>
      <c r="UWV145" s="172"/>
      <c r="UWW145" s="172"/>
      <c r="UWX145" s="172"/>
      <c r="UWY145" s="172"/>
      <c r="UWZ145" s="172"/>
      <c r="UXA145" s="172"/>
      <c r="UXB145" s="172"/>
      <c r="UXC145" s="172"/>
      <c r="UXD145" s="172"/>
      <c r="UXE145" s="172"/>
      <c r="UXF145" s="172"/>
      <c r="UXG145" s="172"/>
      <c r="UXH145" s="172"/>
      <c r="UXI145" s="172"/>
      <c r="UXJ145" s="172"/>
      <c r="UXK145" s="172"/>
      <c r="UXL145" s="172"/>
      <c r="UXM145" s="172"/>
      <c r="UXN145" s="172"/>
      <c r="UXO145" s="172"/>
      <c r="UXP145" s="172"/>
      <c r="UXQ145" s="172"/>
      <c r="UXR145" s="172"/>
      <c r="UXS145" s="172"/>
      <c r="UXT145" s="172"/>
      <c r="UXU145" s="172"/>
      <c r="UXV145" s="172"/>
      <c r="UXW145" s="172"/>
      <c r="UXX145" s="172"/>
      <c r="UXY145" s="172"/>
      <c r="UXZ145" s="172"/>
      <c r="UYA145" s="172"/>
      <c r="UYB145" s="172"/>
      <c r="UYC145" s="172"/>
      <c r="UYD145" s="172"/>
      <c r="UYE145" s="172"/>
      <c r="UYF145" s="172"/>
      <c r="UYG145" s="172"/>
      <c r="UYH145" s="172"/>
      <c r="UYI145" s="172"/>
      <c r="UYJ145" s="172"/>
      <c r="UYK145" s="172"/>
      <c r="UYL145" s="172"/>
      <c r="UYM145" s="172"/>
      <c r="UYN145" s="172"/>
      <c r="UYO145" s="172"/>
      <c r="UYP145" s="172"/>
      <c r="UYQ145" s="172"/>
      <c r="UYR145" s="172"/>
      <c r="UYS145" s="172"/>
      <c r="UYT145" s="172"/>
      <c r="UYU145" s="172"/>
      <c r="UYV145" s="172"/>
      <c r="UYW145" s="172"/>
      <c r="UYX145" s="172"/>
      <c r="UYY145" s="172"/>
      <c r="UYZ145" s="172"/>
      <c r="UZA145" s="172"/>
      <c r="UZB145" s="172"/>
      <c r="UZC145" s="172"/>
      <c r="UZD145" s="172"/>
      <c r="UZE145" s="172"/>
      <c r="UZF145" s="172"/>
      <c r="UZG145" s="172"/>
      <c r="UZH145" s="172"/>
      <c r="UZI145" s="172"/>
      <c r="UZJ145" s="172"/>
      <c r="UZK145" s="172"/>
      <c r="UZL145" s="172"/>
      <c r="UZM145" s="172"/>
      <c r="UZN145" s="172"/>
      <c r="UZO145" s="172"/>
      <c r="UZP145" s="172"/>
      <c r="UZQ145" s="172"/>
      <c r="UZR145" s="172"/>
      <c r="UZS145" s="172"/>
      <c r="UZT145" s="172"/>
      <c r="UZU145" s="172"/>
      <c r="UZV145" s="172"/>
      <c r="UZW145" s="172"/>
      <c r="UZX145" s="172"/>
      <c r="UZY145" s="172"/>
      <c r="UZZ145" s="172"/>
      <c r="VAA145" s="172"/>
      <c r="VAB145" s="172"/>
      <c r="VAC145" s="172"/>
      <c r="VAD145" s="172"/>
      <c r="VAE145" s="172"/>
      <c r="VAF145" s="172"/>
      <c r="VAG145" s="172"/>
      <c r="VAH145" s="172"/>
      <c r="VAI145" s="172"/>
      <c r="VAJ145" s="172"/>
      <c r="VAK145" s="172"/>
      <c r="VAL145" s="172"/>
      <c r="VAM145" s="172"/>
      <c r="VAN145" s="172"/>
      <c r="VAO145" s="172"/>
      <c r="VAP145" s="172"/>
      <c r="VAQ145" s="172"/>
      <c r="VAR145" s="172"/>
      <c r="VAS145" s="172"/>
      <c r="VAT145" s="172"/>
      <c r="VAU145" s="172"/>
      <c r="VAV145" s="172"/>
      <c r="VAW145" s="172"/>
      <c r="VAX145" s="172"/>
      <c r="VAY145" s="172"/>
      <c r="VAZ145" s="172"/>
      <c r="VBA145" s="172"/>
      <c r="VBB145" s="172"/>
      <c r="VBC145" s="172"/>
      <c r="VBD145" s="172"/>
      <c r="VBE145" s="172"/>
      <c r="VBF145" s="172"/>
      <c r="VBG145" s="172"/>
      <c r="VBH145" s="172"/>
      <c r="VBI145" s="172"/>
      <c r="VBJ145" s="172"/>
      <c r="VBK145" s="172"/>
      <c r="VBL145" s="172"/>
      <c r="VBM145" s="172"/>
      <c r="VBN145" s="172"/>
      <c r="VBO145" s="172"/>
      <c r="VBP145" s="172"/>
      <c r="VBQ145" s="172"/>
      <c r="VBR145" s="172"/>
      <c r="VBS145" s="172"/>
      <c r="VBT145" s="172"/>
      <c r="VBU145" s="172"/>
      <c r="VBV145" s="172"/>
      <c r="VBW145" s="172"/>
      <c r="VBX145" s="172"/>
      <c r="VBY145" s="172"/>
      <c r="VBZ145" s="172"/>
      <c r="VCA145" s="172"/>
      <c r="VCB145" s="172"/>
      <c r="VCC145" s="172"/>
      <c r="VCD145" s="172"/>
      <c r="VCE145" s="172"/>
      <c r="VCF145" s="172"/>
      <c r="VCG145" s="172"/>
      <c r="VCH145" s="172"/>
      <c r="VCI145" s="172"/>
      <c r="VCJ145" s="172"/>
      <c r="VCK145" s="172"/>
      <c r="VCL145" s="172"/>
      <c r="VCM145" s="172"/>
      <c r="VCN145" s="172"/>
      <c r="VCO145" s="172"/>
      <c r="VCP145" s="172"/>
      <c r="VCQ145" s="172"/>
      <c r="VCR145" s="172"/>
      <c r="VCS145" s="172"/>
      <c r="VCT145" s="172"/>
      <c r="VCU145" s="172"/>
      <c r="VCV145" s="172"/>
      <c r="VCW145" s="172"/>
      <c r="VCX145" s="172"/>
      <c r="VCY145" s="172"/>
      <c r="VCZ145" s="172"/>
      <c r="VDA145" s="172"/>
      <c r="VDB145" s="172"/>
      <c r="VDC145" s="172"/>
      <c r="VDD145" s="172"/>
      <c r="VDE145" s="172"/>
      <c r="VDF145" s="172"/>
      <c r="VDG145" s="172"/>
      <c r="VDH145" s="172"/>
      <c r="VDI145" s="172"/>
      <c r="VDJ145" s="172"/>
      <c r="VDK145" s="172"/>
      <c r="VDL145" s="172"/>
      <c r="VDM145" s="172"/>
      <c r="VDN145" s="172"/>
      <c r="VDO145" s="172"/>
      <c r="VDP145" s="172"/>
      <c r="VDQ145" s="172"/>
      <c r="VDR145" s="172"/>
      <c r="VDS145" s="172"/>
      <c r="VDT145" s="172"/>
      <c r="VDU145" s="172"/>
      <c r="VDV145" s="172"/>
      <c r="VDW145" s="172"/>
      <c r="VDX145" s="172"/>
      <c r="VDY145" s="172"/>
      <c r="VDZ145" s="172"/>
      <c r="VEA145" s="172"/>
      <c r="VEB145" s="172"/>
      <c r="VEC145" s="172"/>
      <c r="VED145" s="172"/>
      <c r="VEE145" s="172"/>
      <c r="VEF145" s="172"/>
      <c r="VEG145" s="172"/>
      <c r="VEH145" s="172"/>
      <c r="VEI145" s="172"/>
      <c r="VEJ145" s="172"/>
      <c r="VEK145" s="172"/>
      <c r="VEL145" s="172"/>
      <c r="VEM145" s="172"/>
      <c r="VEN145" s="172"/>
      <c r="VEO145" s="172"/>
      <c r="VEP145" s="172"/>
      <c r="VEQ145" s="172"/>
      <c r="VER145" s="172"/>
      <c r="VES145" s="172"/>
      <c r="VET145" s="172"/>
      <c r="VEU145" s="172"/>
      <c r="VEV145" s="172"/>
      <c r="VEW145" s="172"/>
      <c r="VEX145" s="172"/>
      <c r="VEY145" s="172"/>
      <c r="VEZ145" s="172"/>
      <c r="VFA145" s="172"/>
      <c r="VFB145" s="172"/>
      <c r="VFC145" s="172"/>
      <c r="VFD145" s="172"/>
      <c r="VFE145" s="172"/>
      <c r="VFF145" s="172"/>
      <c r="VFG145" s="172"/>
      <c r="VFH145" s="172"/>
      <c r="VFI145" s="172"/>
      <c r="VFJ145" s="172"/>
      <c r="VFK145" s="172"/>
      <c r="VFL145" s="172"/>
      <c r="VFM145" s="172"/>
      <c r="VFN145" s="172"/>
      <c r="VFO145" s="172"/>
      <c r="VFP145" s="172"/>
      <c r="VFQ145" s="172"/>
      <c r="VFR145" s="172"/>
      <c r="VFS145" s="172"/>
      <c r="VFT145" s="172"/>
      <c r="VFU145" s="172"/>
      <c r="VFV145" s="172"/>
      <c r="VFW145" s="172"/>
      <c r="VFX145" s="172"/>
      <c r="VFY145" s="172"/>
      <c r="VFZ145" s="172"/>
      <c r="VGA145" s="172"/>
      <c r="VGB145" s="172"/>
      <c r="VGC145" s="172"/>
      <c r="VGD145" s="172"/>
      <c r="VGE145" s="172"/>
      <c r="VGF145" s="172"/>
      <c r="VGG145" s="172"/>
      <c r="VGH145" s="172"/>
      <c r="VGI145" s="172"/>
      <c r="VGJ145" s="172"/>
      <c r="VGK145" s="172"/>
      <c r="VGL145" s="172"/>
      <c r="VGM145" s="172"/>
      <c r="VGN145" s="172"/>
      <c r="VGO145" s="172"/>
      <c r="VGP145" s="172"/>
      <c r="VGQ145" s="172"/>
      <c r="VGR145" s="172"/>
      <c r="VGS145" s="172"/>
      <c r="VGT145" s="172"/>
      <c r="VGU145" s="172"/>
      <c r="VGV145" s="172"/>
      <c r="VGW145" s="172"/>
      <c r="VGX145" s="172"/>
      <c r="VGY145" s="172"/>
      <c r="VGZ145" s="172"/>
      <c r="VHA145" s="172"/>
      <c r="VHB145" s="172"/>
      <c r="VHC145" s="172"/>
      <c r="VHD145" s="172"/>
      <c r="VHE145" s="172"/>
      <c r="VHF145" s="172"/>
      <c r="VHG145" s="172"/>
      <c r="VHH145" s="172"/>
      <c r="VHI145" s="172"/>
      <c r="VHJ145" s="172"/>
      <c r="VHK145" s="172"/>
      <c r="VHL145" s="172"/>
      <c r="VHM145" s="172"/>
      <c r="VHN145" s="172"/>
      <c r="VHO145" s="172"/>
      <c r="VHP145" s="172"/>
      <c r="VHQ145" s="172"/>
      <c r="VHR145" s="172"/>
      <c r="VHS145" s="172"/>
      <c r="VHT145" s="172"/>
      <c r="VHU145" s="172"/>
      <c r="VHV145" s="172"/>
      <c r="VHW145" s="172"/>
      <c r="VHX145" s="172"/>
      <c r="VHY145" s="172"/>
      <c r="VHZ145" s="172"/>
      <c r="VIA145" s="172"/>
      <c r="VIB145" s="172"/>
      <c r="VIC145" s="172"/>
      <c r="VID145" s="172"/>
      <c r="VIE145" s="172"/>
      <c r="VIF145" s="172"/>
      <c r="VIG145" s="172"/>
      <c r="VIH145" s="172"/>
      <c r="VII145" s="172"/>
      <c r="VIJ145" s="172"/>
      <c r="VIK145" s="172"/>
      <c r="VIL145" s="172"/>
      <c r="VIM145" s="172"/>
      <c r="VIN145" s="172"/>
      <c r="VIO145" s="172"/>
      <c r="VIP145" s="172"/>
      <c r="VIQ145" s="172"/>
      <c r="VIR145" s="172"/>
      <c r="VIS145" s="172"/>
      <c r="VIT145" s="172"/>
      <c r="VIU145" s="172"/>
      <c r="VIV145" s="172"/>
      <c r="VIW145" s="172"/>
      <c r="VIX145" s="172"/>
      <c r="VIY145" s="172"/>
      <c r="VIZ145" s="172"/>
      <c r="VJA145" s="172"/>
      <c r="VJB145" s="172"/>
      <c r="VJC145" s="172"/>
      <c r="VJD145" s="172"/>
      <c r="VJE145" s="172"/>
      <c r="VJF145" s="172"/>
      <c r="VJG145" s="172"/>
      <c r="VJH145" s="172"/>
      <c r="VJI145" s="172"/>
      <c r="VJJ145" s="172"/>
      <c r="VJK145" s="172"/>
      <c r="VJL145" s="172"/>
      <c r="VJM145" s="172"/>
      <c r="VJN145" s="172"/>
      <c r="VJO145" s="172"/>
      <c r="VJP145" s="172"/>
      <c r="VJQ145" s="172"/>
      <c r="VJR145" s="172"/>
      <c r="VJS145" s="172"/>
      <c r="VJT145" s="172"/>
      <c r="VJU145" s="172"/>
      <c r="VJV145" s="172"/>
      <c r="VJW145" s="172"/>
      <c r="VJX145" s="172"/>
      <c r="VJY145" s="172"/>
      <c r="VJZ145" s="172"/>
      <c r="VKA145" s="172"/>
      <c r="VKB145" s="172"/>
      <c r="VKC145" s="172"/>
      <c r="VKD145" s="172"/>
      <c r="VKE145" s="172"/>
      <c r="VKF145" s="172"/>
      <c r="VKG145" s="172"/>
      <c r="VKH145" s="172"/>
      <c r="VKI145" s="172"/>
      <c r="VKJ145" s="172"/>
      <c r="VKK145" s="172"/>
      <c r="VKL145" s="172"/>
      <c r="VKM145" s="172"/>
      <c r="VKN145" s="172"/>
      <c r="VKO145" s="172"/>
      <c r="VKP145" s="172"/>
      <c r="VKQ145" s="172"/>
      <c r="VKR145" s="172"/>
      <c r="VKS145" s="172"/>
      <c r="VKT145" s="172"/>
      <c r="VKU145" s="172"/>
      <c r="VKV145" s="172"/>
      <c r="VKW145" s="172"/>
      <c r="VKX145" s="172"/>
      <c r="VKY145" s="172"/>
      <c r="VKZ145" s="172"/>
      <c r="VLA145" s="172"/>
      <c r="VLB145" s="172"/>
      <c r="VLC145" s="172"/>
      <c r="VLD145" s="172"/>
      <c r="VLE145" s="172"/>
      <c r="VLF145" s="172"/>
      <c r="VLG145" s="172"/>
      <c r="VLH145" s="172"/>
      <c r="VLI145" s="172"/>
      <c r="VLJ145" s="172"/>
      <c r="VLK145" s="172"/>
      <c r="VLL145" s="172"/>
      <c r="VLM145" s="172"/>
      <c r="VLN145" s="172"/>
      <c r="VLO145" s="172"/>
      <c r="VLP145" s="172"/>
      <c r="VLQ145" s="172"/>
      <c r="VLR145" s="172"/>
      <c r="VLS145" s="172"/>
      <c r="VLT145" s="172"/>
      <c r="VLU145" s="172"/>
      <c r="VLV145" s="172"/>
      <c r="VLW145" s="172"/>
      <c r="VLX145" s="172"/>
      <c r="VLY145" s="172"/>
      <c r="VLZ145" s="172"/>
      <c r="VMA145" s="172"/>
      <c r="VMB145" s="172"/>
      <c r="VMC145" s="172"/>
      <c r="VMD145" s="172"/>
      <c r="VME145" s="172"/>
      <c r="VMF145" s="172"/>
      <c r="VMG145" s="172"/>
      <c r="VMH145" s="172"/>
      <c r="VMI145" s="172"/>
      <c r="VMJ145" s="172"/>
      <c r="VMK145" s="172"/>
      <c r="VML145" s="172"/>
      <c r="VMM145" s="172"/>
      <c r="VMN145" s="172"/>
      <c r="VMO145" s="172"/>
      <c r="VMP145" s="172"/>
      <c r="VMQ145" s="172"/>
      <c r="VMR145" s="172"/>
      <c r="VMS145" s="172"/>
      <c r="VMT145" s="172"/>
      <c r="VMU145" s="172"/>
      <c r="VMV145" s="172"/>
      <c r="VMW145" s="172"/>
      <c r="VMX145" s="172"/>
      <c r="VMY145" s="172"/>
      <c r="VMZ145" s="172"/>
      <c r="VNA145" s="172"/>
      <c r="VNB145" s="172"/>
      <c r="VNC145" s="172"/>
      <c r="VND145" s="172"/>
      <c r="VNE145" s="172"/>
      <c r="VNF145" s="172"/>
      <c r="VNG145" s="172"/>
      <c r="VNH145" s="172"/>
      <c r="VNI145" s="172"/>
      <c r="VNJ145" s="172"/>
      <c r="VNK145" s="172"/>
      <c r="VNL145" s="172"/>
      <c r="VNM145" s="172"/>
      <c r="VNN145" s="172"/>
      <c r="VNO145" s="172"/>
      <c r="VNP145" s="172"/>
      <c r="VNQ145" s="172"/>
      <c r="VNR145" s="172"/>
      <c r="VNS145" s="172"/>
      <c r="VNT145" s="172"/>
      <c r="VNU145" s="172"/>
      <c r="VNV145" s="172"/>
      <c r="VNW145" s="172"/>
      <c r="VNX145" s="172"/>
      <c r="VNY145" s="172"/>
      <c r="VNZ145" s="172"/>
      <c r="VOA145" s="172"/>
      <c r="VOB145" s="172"/>
      <c r="VOC145" s="172"/>
      <c r="VOD145" s="172"/>
      <c r="VOE145" s="172"/>
      <c r="VOF145" s="172"/>
      <c r="VOG145" s="172"/>
      <c r="VOH145" s="172"/>
      <c r="VOI145" s="172"/>
      <c r="VOJ145" s="172"/>
      <c r="VOK145" s="172"/>
      <c r="VOL145" s="172"/>
      <c r="VOM145" s="172"/>
      <c r="VON145" s="172"/>
      <c r="VOO145" s="172"/>
      <c r="VOP145" s="172"/>
      <c r="VOQ145" s="172"/>
      <c r="VOR145" s="172"/>
      <c r="VOS145" s="172"/>
      <c r="VOT145" s="172"/>
      <c r="VOU145" s="172"/>
      <c r="VOV145" s="172"/>
      <c r="VOW145" s="172"/>
      <c r="VOX145" s="172"/>
      <c r="VOY145" s="172"/>
      <c r="VOZ145" s="172"/>
      <c r="VPA145" s="172"/>
      <c r="VPB145" s="172"/>
      <c r="VPC145" s="172"/>
      <c r="VPD145" s="172"/>
      <c r="VPE145" s="172"/>
      <c r="VPF145" s="172"/>
      <c r="VPG145" s="172"/>
      <c r="VPH145" s="172"/>
      <c r="VPI145" s="172"/>
      <c r="VPJ145" s="172"/>
      <c r="VPK145" s="172"/>
      <c r="VPL145" s="172"/>
      <c r="VPM145" s="172"/>
      <c r="VPN145" s="172"/>
      <c r="VPO145" s="172"/>
      <c r="VPP145" s="172"/>
      <c r="VPQ145" s="172"/>
      <c r="VPR145" s="172"/>
      <c r="VPS145" s="172"/>
      <c r="VPT145" s="172"/>
      <c r="VPU145" s="172"/>
      <c r="VPV145" s="172"/>
      <c r="VPW145" s="172"/>
      <c r="VPX145" s="172"/>
      <c r="VPY145" s="172"/>
      <c r="VPZ145" s="172"/>
      <c r="VQA145" s="172"/>
      <c r="VQB145" s="172"/>
      <c r="VQC145" s="172"/>
      <c r="VQD145" s="172"/>
      <c r="VQE145" s="172"/>
      <c r="VQF145" s="172"/>
      <c r="VQG145" s="172"/>
      <c r="VQH145" s="172"/>
      <c r="VQI145" s="172"/>
      <c r="VQJ145" s="172"/>
      <c r="VQK145" s="172"/>
      <c r="VQL145" s="172"/>
      <c r="VQM145" s="172"/>
      <c r="VQN145" s="172"/>
      <c r="VQO145" s="172"/>
      <c r="VQP145" s="172"/>
      <c r="VQQ145" s="172"/>
      <c r="VQR145" s="172"/>
      <c r="VQS145" s="172"/>
      <c r="VQT145" s="172"/>
      <c r="VQU145" s="172"/>
      <c r="VQV145" s="172"/>
      <c r="VQW145" s="172"/>
      <c r="VQX145" s="172"/>
      <c r="VQY145" s="172"/>
      <c r="VQZ145" s="172"/>
      <c r="VRA145" s="172"/>
      <c r="VRB145" s="172"/>
      <c r="VRC145" s="172"/>
      <c r="VRD145" s="172"/>
      <c r="VRE145" s="172"/>
      <c r="VRF145" s="172"/>
      <c r="VRG145" s="172"/>
      <c r="VRH145" s="172"/>
      <c r="VRI145" s="172"/>
      <c r="VRJ145" s="172"/>
      <c r="VRK145" s="172"/>
      <c r="VRL145" s="172"/>
      <c r="VRM145" s="172"/>
      <c r="VRN145" s="172"/>
      <c r="VRO145" s="172"/>
      <c r="VRP145" s="172"/>
      <c r="VRQ145" s="172"/>
      <c r="VRR145" s="172"/>
      <c r="VRS145" s="172"/>
      <c r="VRT145" s="172"/>
      <c r="VRU145" s="172"/>
      <c r="VRV145" s="172"/>
      <c r="VRW145" s="172"/>
      <c r="VRX145" s="172"/>
      <c r="VRY145" s="172"/>
      <c r="VRZ145" s="172"/>
      <c r="VSA145" s="172"/>
      <c r="VSB145" s="172"/>
      <c r="VSC145" s="172"/>
      <c r="VSD145" s="172"/>
      <c r="VSE145" s="172"/>
      <c r="VSF145" s="172"/>
      <c r="VSG145" s="172"/>
      <c r="VSH145" s="172"/>
      <c r="VSI145" s="172"/>
      <c r="VSJ145" s="172"/>
      <c r="VSK145" s="172"/>
      <c r="VSL145" s="172"/>
      <c r="VSM145" s="172"/>
      <c r="VSN145" s="172"/>
      <c r="VSO145" s="172"/>
      <c r="VSP145" s="172"/>
      <c r="VSQ145" s="172"/>
      <c r="VSR145" s="172"/>
      <c r="VSS145" s="172"/>
      <c r="VST145" s="172"/>
      <c r="VSU145" s="172"/>
      <c r="VSV145" s="172"/>
      <c r="VSW145" s="172"/>
      <c r="VSX145" s="172"/>
      <c r="VSY145" s="172"/>
      <c r="VSZ145" s="172"/>
      <c r="VTA145" s="172"/>
      <c r="VTB145" s="172"/>
      <c r="VTC145" s="172"/>
      <c r="VTD145" s="172"/>
      <c r="VTE145" s="172"/>
      <c r="VTF145" s="172"/>
      <c r="VTG145" s="172"/>
      <c r="VTH145" s="172"/>
      <c r="VTI145" s="172"/>
      <c r="VTJ145" s="172"/>
      <c r="VTK145" s="172"/>
      <c r="VTL145" s="172"/>
      <c r="VTM145" s="172"/>
      <c r="VTN145" s="172"/>
      <c r="VTO145" s="172"/>
      <c r="VTP145" s="172"/>
      <c r="VTQ145" s="172"/>
      <c r="VTR145" s="172"/>
      <c r="VTS145" s="172"/>
      <c r="VTT145" s="172"/>
      <c r="VTU145" s="172"/>
      <c r="VTV145" s="172"/>
      <c r="VTW145" s="172"/>
      <c r="VTX145" s="172"/>
      <c r="VTY145" s="172"/>
      <c r="VTZ145" s="172"/>
      <c r="VUA145" s="172"/>
      <c r="VUB145" s="172"/>
      <c r="VUC145" s="172"/>
      <c r="VUD145" s="172"/>
      <c r="VUE145" s="172"/>
      <c r="VUF145" s="172"/>
      <c r="VUG145" s="172"/>
      <c r="VUH145" s="172"/>
      <c r="VUI145" s="172"/>
      <c r="VUJ145" s="172"/>
      <c r="VUK145" s="172"/>
      <c r="VUL145" s="172"/>
      <c r="VUM145" s="172"/>
      <c r="VUN145" s="172"/>
      <c r="VUO145" s="172"/>
      <c r="VUP145" s="172"/>
      <c r="VUQ145" s="172"/>
      <c r="VUR145" s="172"/>
      <c r="VUS145" s="172"/>
      <c r="VUT145" s="172"/>
      <c r="VUU145" s="172"/>
      <c r="VUV145" s="172"/>
      <c r="VUW145" s="172"/>
      <c r="VUX145" s="172"/>
      <c r="VUY145" s="172"/>
      <c r="VUZ145" s="172"/>
      <c r="VVA145" s="172"/>
      <c r="VVB145" s="172"/>
      <c r="VVC145" s="172"/>
      <c r="VVD145" s="172"/>
      <c r="VVE145" s="172"/>
      <c r="VVF145" s="172"/>
      <c r="VVG145" s="172"/>
      <c r="VVH145" s="172"/>
      <c r="VVI145" s="172"/>
      <c r="VVJ145" s="172"/>
      <c r="VVK145" s="172"/>
      <c r="VVL145" s="172"/>
      <c r="VVM145" s="172"/>
      <c r="VVN145" s="172"/>
      <c r="VVO145" s="172"/>
      <c r="VVP145" s="172"/>
      <c r="VVQ145" s="172"/>
      <c r="VVR145" s="172"/>
      <c r="VVS145" s="172"/>
      <c r="VVT145" s="172"/>
      <c r="VVU145" s="172"/>
      <c r="VVV145" s="172"/>
      <c r="VVW145" s="172"/>
      <c r="VVX145" s="172"/>
      <c r="VVY145" s="172"/>
      <c r="VVZ145" s="172"/>
      <c r="VWA145" s="172"/>
      <c r="VWB145" s="172"/>
      <c r="VWC145" s="172"/>
      <c r="VWD145" s="172"/>
      <c r="VWE145" s="172"/>
      <c r="VWF145" s="172"/>
      <c r="VWG145" s="172"/>
      <c r="VWH145" s="172"/>
      <c r="VWI145" s="172"/>
      <c r="VWJ145" s="172"/>
      <c r="VWK145" s="172"/>
      <c r="VWL145" s="172"/>
      <c r="VWM145" s="172"/>
      <c r="VWN145" s="172"/>
      <c r="VWO145" s="172"/>
      <c r="VWP145" s="172"/>
      <c r="VWQ145" s="172"/>
      <c r="VWR145" s="172"/>
      <c r="VWS145" s="172"/>
      <c r="VWT145" s="172"/>
      <c r="VWU145" s="172"/>
      <c r="VWV145" s="172"/>
      <c r="VWW145" s="172"/>
      <c r="VWX145" s="172"/>
      <c r="VWY145" s="172"/>
      <c r="VWZ145" s="172"/>
      <c r="VXA145" s="172"/>
      <c r="VXB145" s="172"/>
      <c r="VXC145" s="172"/>
      <c r="VXD145" s="172"/>
      <c r="VXE145" s="172"/>
      <c r="VXF145" s="172"/>
      <c r="VXG145" s="172"/>
      <c r="VXH145" s="172"/>
      <c r="VXI145" s="172"/>
      <c r="VXJ145" s="172"/>
      <c r="VXK145" s="172"/>
      <c r="VXL145" s="172"/>
      <c r="VXM145" s="172"/>
      <c r="VXN145" s="172"/>
      <c r="VXO145" s="172"/>
      <c r="VXP145" s="172"/>
      <c r="VXQ145" s="172"/>
      <c r="VXR145" s="172"/>
      <c r="VXS145" s="172"/>
      <c r="VXT145" s="172"/>
      <c r="VXU145" s="172"/>
      <c r="VXV145" s="172"/>
      <c r="VXW145" s="172"/>
      <c r="VXX145" s="172"/>
      <c r="VXY145" s="172"/>
      <c r="VXZ145" s="172"/>
      <c r="VYA145" s="172"/>
      <c r="VYB145" s="172"/>
      <c r="VYC145" s="172"/>
      <c r="VYD145" s="172"/>
      <c r="VYE145" s="172"/>
      <c r="VYF145" s="172"/>
      <c r="VYG145" s="172"/>
      <c r="VYH145" s="172"/>
      <c r="VYI145" s="172"/>
      <c r="VYJ145" s="172"/>
      <c r="VYK145" s="172"/>
      <c r="VYL145" s="172"/>
      <c r="VYM145" s="172"/>
      <c r="VYN145" s="172"/>
      <c r="VYO145" s="172"/>
      <c r="VYP145" s="172"/>
      <c r="VYQ145" s="172"/>
      <c r="VYR145" s="172"/>
      <c r="VYS145" s="172"/>
      <c r="VYT145" s="172"/>
      <c r="VYU145" s="172"/>
      <c r="VYV145" s="172"/>
      <c r="VYW145" s="172"/>
      <c r="VYX145" s="172"/>
      <c r="VYY145" s="172"/>
      <c r="VYZ145" s="172"/>
      <c r="VZA145" s="172"/>
      <c r="VZB145" s="172"/>
      <c r="VZC145" s="172"/>
      <c r="VZD145" s="172"/>
      <c r="VZE145" s="172"/>
      <c r="VZF145" s="172"/>
      <c r="VZG145" s="172"/>
      <c r="VZH145" s="172"/>
      <c r="VZI145" s="172"/>
      <c r="VZJ145" s="172"/>
      <c r="VZK145" s="172"/>
      <c r="VZL145" s="172"/>
      <c r="VZM145" s="172"/>
      <c r="VZN145" s="172"/>
      <c r="VZO145" s="172"/>
      <c r="VZP145" s="172"/>
      <c r="VZQ145" s="172"/>
      <c r="VZR145" s="172"/>
      <c r="VZS145" s="172"/>
      <c r="VZT145" s="172"/>
      <c r="VZU145" s="172"/>
      <c r="VZV145" s="172"/>
      <c r="VZW145" s="172"/>
      <c r="VZX145" s="172"/>
      <c r="VZY145" s="172"/>
      <c r="VZZ145" s="172"/>
      <c r="WAA145" s="172"/>
      <c r="WAB145" s="172"/>
      <c r="WAC145" s="172"/>
      <c r="WAD145" s="172"/>
      <c r="WAE145" s="172"/>
      <c r="WAF145" s="172"/>
      <c r="WAG145" s="172"/>
      <c r="WAH145" s="172"/>
      <c r="WAI145" s="172"/>
      <c r="WAJ145" s="172"/>
      <c r="WAK145" s="172"/>
      <c r="WAL145" s="172"/>
      <c r="WAM145" s="172"/>
      <c r="WAN145" s="172"/>
      <c r="WAO145" s="172"/>
      <c r="WAP145" s="172"/>
      <c r="WAQ145" s="172"/>
      <c r="WAR145" s="172"/>
      <c r="WAS145" s="172"/>
      <c r="WAT145" s="172"/>
      <c r="WAU145" s="172"/>
      <c r="WAV145" s="172"/>
      <c r="WAW145" s="172"/>
      <c r="WAX145" s="172"/>
      <c r="WAY145" s="172"/>
      <c r="WAZ145" s="172"/>
      <c r="WBA145" s="172"/>
      <c r="WBB145" s="172"/>
      <c r="WBC145" s="172"/>
      <c r="WBD145" s="172"/>
      <c r="WBE145" s="172"/>
      <c r="WBF145" s="172"/>
      <c r="WBG145" s="172"/>
      <c r="WBH145" s="172"/>
      <c r="WBI145" s="172"/>
      <c r="WBJ145" s="172"/>
      <c r="WBK145" s="172"/>
      <c r="WBL145" s="172"/>
      <c r="WBM145" s="172"/>
      <c r="WBN145" s="172"/>
      <c r="WBO145" s="172"/>
      <c r="WBP145" s="172"/>
      <c r="WBQ145" s="172"/>
      <c r="WBR145" s="172"/>
      <c r="WBS145" s="172"/>
      <c r="WBT145" s="172"/>
      <c r="WBU145" s="172"/>
      <c r="WBV145" s="172"/>
      <c r="WBW145" s="172"/>
      <c r="WBX145" s="172"/>
      <c r="WBY145" s="172"/>
      <c r="WBZ145" s="172"/>
      <c r="WCA145" s="172"/>
      <c r="WCB145" s="172"/>
      <c r="WCC145" s="172"/>
      <c r="WCD145" s="172"/>
      <c r="WCE145" s="172"/>
      <c r="WCF145" s="172"/>
      <c r="WCG145" s="172"/>
      <c r="WCH145" s="172"/>
      <c r="WCI145" s="172"/>
      <c r="WCJ145" s="172"/>
      <c r="WCK145" s="172"/>
      <c r="WCL145" s="172"/>
      <c r="WCM145" s="172"/>
      <c r="WCN145" s="172"/>
      <c r="WCO145" s="172"/>
      <c r="WCP145" s="172"/>
      <c r="WCQ145" s="172"/>
      <c r="WCR145" s="172"/>
      <c r="WCS145" s="172"/>
      <c r="WCT145" s="172"/>
      <c r="WCU145" s="172"/>
      <c r="WCV145" s="172"/>
      <c r="WCW145" s="172"/>
      <c r="WCX145" s="172"/>
      <c r="WCY145" s="172"/>
      <c r="WCZ145" s="172"/>
      <c r="WDA145" s="172"/>
      <c r="WDB145" s="172"/>
      <c r="WDC145" s="172"/>
      <c r="WDD145" s="172"/>
      <c r="WDE145" s="172"/>
      <c r="WDF145" s="172"/>
      <c r="WDG145" s="172"/>
      <c r="WDH145" s="172"/>
      <c r="WDI145" s="172"/>
      <c r="WDJ145" s="172"/>
      <c r="WDK145" s="172"/>
      <c r="WDL145" s="172"/>
      <c r="WDM145" s="172"/>
      <c r="WDN145" s="172"/>
      <c r="WDO145" s="172"/>
      <c r="WDP145" s="172"/>
      <c r="WDQ145" s="172"/>
      <c r="WDR145" s="172"/>
      <c r="WDS145" s="172"/>
      <c r="WDT145" s="172"/>
      <c r="WDU145" s="172"/>
      <c r="WDV145" s="172"/>
      <c r="WDW145" s="172"/>
      <c r="WDX145" s="172"/>
      <c r="WDY145" s="172"/>
      <c r="WDZ145" s="172"/>
      <c r="WEA145" s="172"/>
      <c r="WEB145" s="172"/>
      <c r="WEC145" s="172"/>
      <c r="WED145" s="172"/>
      <c r="WEE145" s="172"/>
      <c r="WEF145" s="172"/>
      <c r="WEG145" s="172"/>
      <c r="WEH145" s="172"/>
      <c r="WEI145" s="172"/>
      <c r="WEJ145" s="172"/>
      <c r="WEK145" s="172"/>
      <c r="WEL145" s="172"/>
      <c r="WEM145" s="172"/>
      <c r="WEN145" s="172"/>
      <c r="WEO145" s="172"/>
      <c r="WEP145" s="172"/>
      <c r="WEQ145" s="172"/>
      <c r="WER145" s="172"/>
      <c r="WES145" s="172"/>
      <c r="WET145" s="172"/>
      <c r="WEU145" s="172"/>
      <c r="WEV145" s="172"/>
      <c r="WEW145" s="172"/>
      <c r="WEX145" s="172"/>
      <c r="WEY145" s="172"/>
      <c r="WEZ145" s="172"/>
      <c r="WFA145" s="172"/>
      <c r="WFB145" s="172"/>
      <c r="WFC145" s="172"/>
      <c r="WFD145" s="172"/>
      <c r="WFE145" s="172"/>
      <c r="WFF145" s="172"/>
      <c r="WFG145" s="172"/>
      <c r="WFH145" s="172"/>
      <c r="WFI145" s="172"/>
      <c r="WFJ145" s="172"/>
      <c r="WFK145" s="172"/>
      <c r="WFL145" s="172"/>
      <c r="WFM145" s="172"/>
      <c r="WFN145" s="172"/>
      <c r="WFO145" s="172"/>
      <c r="WFP145" s="172"/>
      <c r="WFQ145" s="172"/>
      <c r="WFR145" s="172"/>
      <c r="WFS145" s="172"/>
      <c r="WFT145" s="172"/>
      <c r="WFU145" s="172"/>
      <c r="WFV145" s="172"/>
      <c r="WFW145" s="172"/>
      <c r="WFX145" s="172"/>
      <c r="WFY145" s="172"/>
      <c r="WFZ145" s="172"/>
      <c r="WGA145" s="172"/>
      <c r="WGB145" s="172"/>
      <c r="WGC145" s="172"/>
      <c r="WGD145" s="172"/>
      <c r="WGE145" s="172"/>
      <c r="WGF145" s="172"/>
      <c r="WGG145" s="172"/>
      <c r="WGH145" s="172"/>
      <c r="WGI145" s="172"/>
      <c r="WGJ145" s="172"/>
      <c r="WGK145" s="172"/>
      <c r="WGL145" s="172"/>
      <c r="WGM145" s="172"/>
      <c r="WGN145" s="172"/>
      <c r="WGO145" s="172"/>
      <c r="WGP145" s="172"/>
      <c r="WGQ145" s="172"/>
      <c r="WGR145" s="172"/>
      <c r="WGS145" s="172"/>
      <c r="WGT145" s="172"/>
      <c r="WGU145" s="172"/>
      <c r="WGV145" s="172"/>
      <c r="WGW145" s="172"/>
      <c r="WGX145" s="172"/>
      <c r="WGY145" s="172"/>
      <c r="WGZ145" s="172"/>
      <c r="WHA145" s="172"/>
      <c r="WHB145" s="172"/>
      <c r="WHC145" s="172"/>
      <c r="WHD145" s="172"/>
      <c r="WHE145" s="172"/>
      <c r="WHF145" s="172"/>
      <c r="WHG145" s="172"/>
      <c r="WHH145" s="172"/>
      <c r="WHI145" s="172"/>
      <c r="WHJ145" s="172"/>
      <c r="WHK145" s="172"/>
      <c r="WHL145" s="172"/>
      <c r="WHM145" s="172"/>
      <c r="WHN145" s="172"/>
      <c r="WHO145" s="172"/>
      <c r="WHP145" s="172"/>
      <c r="WHQ145" s="172"/>
      <c r="WHR145" s="172"/>
      <c r="WHS145" s="172"/>
      <c r="WHT145" s="172"/>
      <c r="WHU145" s="172"/>
      <c r="WHV145" s="172"/>
      <c r="WHW145" s="172"/>
      <c r="WHX145" s="172"/>
      <c r="WHY145" s="172"/>
      <c r="WHZ145" s="172"/>
      <c r="WIA145" s="172"/>
      <c r="WIB145" s="172"/>
      <c r="WIC145" s="172"/>
      <c r="WID145" s="172"/>
      <c r="WIE145" s="172"/>
      <c r="WIF145" s="172"/>
      <c r="WIG145" s="172"/>
      <c r="WIH145" s="172"/>
      <c r="WII145" s="172"/>
      <c r="WIJ145" s="172"/>
      <c r="WIK145" s="172"/>
      <c r="WIL145" s="172"/>
      <c r="WIM145" s="172"/>
      <c r="WIN145" s="172"/>
      <c r="WIO145" s="172"/>
      <c r="WIP145" s="172"/>
      <c r="WIQ145" s="172"/>
      <c r="WIR145" s="172"/>
      <c r="WIS145" s="172"/>
      <c r="WIT145" s="172"/>
      <c r="WIU145" s="172"/>
      <c r="WIV145" s="172"/>
      <c r="WIW145" s="172"/>
      <c r="WIX145" s="172"/>
      <c r="WIY145" s="172"/>
      <c r="WIZ145" s="172"/>
      <c r="WJA145" s="172"/>
      <c r="WJB145" s="172"/>
      <c r="WJC145" s="172"/>
      <c r="WJD145" s="172"/>
      <c r="WJE145" s="172"/>
      <c r="WJF145" s="172"/>
      <c r="WJG145" s="172"/>
      <c r="WJH145" s="172"/>
      <c r="WJI145" s="172"/>
      <c r="WJJ145" s="172"/>
      <c r="WJK145" s="172"/>
      <c r="WJL145" s="172"/>
      <c r="WJM145" s="172"/>
      <c r="WJN145" s="172"/>
      <c r="WJO145" s="172"/>
      <c r="WJP145" s="172"/>
      <c r="WJQ145" s="172"/>
      <c r="WJR145" s="172"/>
      <c r="WJS145" s="172"/>
      <c r="WJT145" s="172"/>
      <c r="WJU145" s="172"/>
      <c r="WJV145" s="172"/>
      <c r="WJW145" s="172"/>
      <c r="WJX145" s="172"/>
      <c r="WJY145" s="172"/>
      <c r="WJZ145" s="172"/>
      <c r="WKA145" s="172"/>
      <c r="WKB145" s="172"/>
      <c r="WKC145" s="172"/>
      <c r="WKD145" s="172"/>
      <c r="WKE145" s="172"/>
      <c r="WKF145" s="172"/>
      <c r="WKG145" s="172"/>
      <c r="WKH145" s="172"/>
      <c r="WKI145" s="172"/>
      <c r="WKJ145" s="172"/>
      <c r="WKK145" s="172"/>
      <c r="WKL145" s="172"/>
      <c r="WKM145" s="172"/>
      <c r="WKN145" s="172"/>
      <c r="WKO145" s="172"/>
      <c r="WKP145" s="172"/>
      <c r="WKQ145" s="172"/>
      <c r="WKR145" s="172"/>
      <c r="WKS145" s="172"/>
      <c r="WKT145" s="172"/>
      <c r="WKU145" s="172"/>
      <c r="WKV145" s="172"/>
      <c r="WKW145" s="172"/>
      <c r="WKX145" s="172"/>
      <c r="WKY145" s="172"/>
      <c r="WKZ145" s="172"/>
      <c r="WLA145" s="172"/>
      <c r="WLB145" s="172"/>
      <c r="WLC145" s="172"/>
      <c r="WLD145" s="172"/>
      <c r="WLE145" s="172"/>
      <c r="WLF145" s="172"/>
      <c r="WLG145" s="172"/>
      <c r="WLH145" s="172"/>
      <c r="WLI145" s="172"/>
      <c r="WLJ145" s="172"/>
      <c r="WLK145" s="172"/>
      <c r="WLL145" s="172"/>
      <c r="WLM145" s="172"/>
      <c r="WLN145" s="172"/>
      <c r="WLO145" s="172"/>
      <c r="WLP145" s="172"/>
      <c r="WLQ145" s="172"/>
      <c r="WLR145" s="172"/>
      <c r="WLS145" s="172"/>
      <c r="WLT145" s="172"/>
      <c r="WLU145" s="172"/>
      <c r="WLV145" s="172"/>
      <c r="WLW145" s="172"/>
      <c r="WLX145" s="172"/>
      <c r="WLY145" s="172"/>
      <c r="WLZ145" s="172"/>
      <c r="WMA145" s="172"/>
      <c r="WMB145" s="172"/>
      <c r="WMC145" s="172"/>
      <c r="WMD145" s="172"/>
      <c r="WME145" s="172"/>
      <c r="WMF145" s="172"/>
      <c r="WMG145" s="172"/>
      <c r="WMH145" s="172"/>
      <c r="WMI145" s="172"/>
      <c r="WMJ145" s="172"/>
      <c r="WMK145" s="172"/>
      <c r="WML145" s="172"/>
      <c r="WMM145" s="172"/>
      <c r="WMN145" s="172"/>
      <c r="WMO145" s="172"/>
      <c r="WMP145" s="172"/>
      <c r="WMQ145" s="172"/>
      <c r="WMR145" s="172"/>
      <c r="WMS145" s="172"/>
      <c r="WMT145" s="172"/>
      <c r="WMU145" s="172"/>
      <c r="WMV145" s="172"/>
      <c r="WMW145" s="172"/>
      <c r="WMX145" s="172"/>
      <c r="WMY145" s="172"/>
      <c r="WMZ145" s="172"/>
      <c r="WNA145" s="172"/>
      <c r="WNB145" s="172"/>
      <c r="WNC145" s="172"/>
      <c r="WND145" s="172"/>
      <c r="WNE145" s="172"/>
      <c r="WNF145" s="172"/>
      <c r="WNG145" s="172"/>
      <c r="WNH145" s="172"/>
      <c r="WNI145" s="172"/>
      <c r="WNJ145" s="172"/>
      <c r="WNK145" s="172"/>
      <c r="WNL145" s="172"/>
      <c r="WNM145" s="172"/>
      <c r="WNN145" s="172"/>
      <c r="WNO145" s="172"/>
      <c r="WNP145" s="172"/>
      <c r="WNQ145" s="172"/>
      <c r="WNR145" s="172"/>
      <c r="WNS145" s="172"/>
      <c r="WNT145" s="172"/>
      <c r="WNU145" s="172"/>
      <c r="WNV145" s="172"/>
      <c r="WNW145" s="172"/>
      <c r="WNX145" s="172"/>
      <c r="WNY145" s="172"/>
      <c r="WNZ145" s="172"/>
      <c r="WOA145" s="172"/>
      <c r="WOB145" s="172"/>
      <c r="WOC145" s="172"/>
      <c r="WOD145" s="172"/>
      <c r="WOE145" s="172"/>
      <c r="WOF145" s="172"/>
      <c r="WOG145" s="172"/>
      <c r="WOH145" s="172"/>
      <c r="WOI145" s="172"/>
      <c r="WOJ145" s="172"/>
      <c r="WOK145" s="172"/>
      <c r="WOL145" s="172"/>
      <c r="WOM145" s="172"/>
      <c r="WON145" s="172"/>
      <c r="WOO145" s="172"/>
      <c r="WOP145" s="172"/>
      <c r="WOQ145" s="172"/>
      <c r="WOR145" s="172"/>
      <c r="WOS145" s="172"/>
      <c r="WOT145" s="172"/>
      <c r="WOU145" s="172"/>
      <c r="WOV145" s="172"/>
      <c r="WOW145" s="172"/>
      <c r="WOX145" s="172"/>
      <c r="WOY145" s="172"/>
      <c r="WOZ145" s="172"/>
      <c r="WPA145" s="172"/>
      <c r="WPB145" s="172"/>
      <c r="WPC145" s="172"/>
      <c r="WPD145" s="172"/>
      <c r="WPE145" s="172"/>
      <c r="WPF145" s="172"/>
      <c r="WPG145" s="172"/>
      <c r="WPH145" s="172"/>
      <c r="WPI145" s="172"/>
      <c r="WPJ145" s="172"/>
      <c r="WPK145" s="172"/>
      <c r="WPL145" s="172"/>
      <c r="WPM145" s="172"/>
      <c r="WPN145" s="172"/>
      <c r="WPO145" s="172"/>
      <c r="WPP145" s="172"/>
      <c r="WPQ145" s="172"/>
      <c r="WPR145" s="172"/>
      <c r="WPS145" s="172"/>
      <c r="WPT145" s="172"/>
      <c r="WPU145" s="172"/>
      <c r="WPV145" s="172"/>
      <c r="WPW145" s="172"/>
      <c r="WPX145" s="172"/>
      <c r="WPY145" s="172"/>
      <c r="WPZ145" s="172"/>
      <c r="WQA145" s="172"/>
      <c r="WQB145" s="172"/>
      <c r="WQC145" s="172"/>
      <c r="WQD145" s="172"/>
      <c r="WQE145" s="172"/>
      <c r="WQF145" s="172"/>
      <c r="WQG145" s="172"/>
      <c r="WQH145" s="172"/>
      <c r="WQI145" s="172"/>
      <c r="WQJ145" s="172"/>
      <c r="WQK145" s="172"/>
      <c r="WQL145" s="172"/>
      <c r="WQM145" s="172"/>
      <c r="WQN145" s="172"/>
      <c r="WQO145" s="172"/>
      <c r="WQP145" s="172"/>
      <c r="WQQ145" s="172"/>
      <c r="WQR145" s="172"/>
      <c r="WQS145" s="172"/>
      <c r="WQT145" s="172"/>
      <c r="WQU145" s="172"/>
      <c r="WQV145" s="172"/>
      <c r="WQW145" s="172"/>
      <c r="WQX145" s="172"/>
      <c r="WQY145" s="172"/>
      <c r="WQZ145" s="172"/>
      <c r="WRA145" s="172"/>
      <c r="WRB145" s="172"/>
      <c r="WRC145" s="172"/>
      <c r="WRD145" s="172"/>
      <c r="WRE145" s="172"/>
      <c r="WRF145" s="172"/>
      <c r="WRG145" s="172"/>
      <c r="WRH145" s="172"/>
      <c r="WRI145" s="172"/>
      <c r="WRJ145" s="172"/>
      <c r="WRK145" s="172"/>
      <c r="WRL145" s="172"/>
      <c r="WRM145" s="172"/>
      <c r="WRN145" s="172"/>
      <c r="WRO145" s="172"/>
      <c r="WRP145" s="172"/>
      <c r="WRQ145" s="172"/>
      <c r="WRR145" s="172"/>
      <c r="WRS145" s="172"/>
      <c r="WRT145" s="172"/>
      <c r="WRU145" s="172"/>
      <c r="WRV145" s="172"/>
      <c r="WRW145" s="172"/>
      <c r="WRX145" s="172"/>
      <c r="WRY145" s="172"/>
      <c r="WRZ145" s="172"/>
      <c r="WSA145" s="172"/>
      <c r="WSB145" s="172"/>
      <c r="WSC145" s="172"/>
      <c r="WSD145" s="172"/>
      <c r="WSE145" s="172"/>
      <c r="WSF145" s="172"/>
      <c r="WSG145" s="172"/>
      <c r="WSH145" s="172"/>
      <c r="WSI145" s="172"/>
      <c r="WSJ145" s="172"/>
      <c r="WSK145" s="172"/>
      <c r="WSL145" s="172"/>
      <c r="WSM145" s="172"/>
      <c r="WSN145" s="172"/>
      <c r="WSO145" s="172"/>
      <c r="WSP145" s="172"/>
      <c r="WSQ145" s="172"/>
      <c r="WSR145" s="172"/>
      <c r="WSS145" s="172"/>
      <c r="WST145" s="172"/>
      <c r="WSU145" s="172"/>
      <c r="WSV145" s="172"/>
      <c r="WSW145" s="172"/>
      <c r="WSX145" s="172"/>
      <c r="WSY145" s="172"/>
      <c r="WSZ145" s="172"/>
      <c r="WTA145" s="172"/>
      <c r="WTB145" s="172"/>
      <c r="WTC145" s="172"/>
      <c r="WTD145" s="172"/>
      <c r="WTE145" s="172"/>
      <c r="WTF145" s="172"/>
      <c r="WTG145" s="172"/>
      <c r="WTH145" s="172"/>
      <c r="WTI145" s="172"/>
      <c r="WTJ145" s="172"/>
      <c r="WTK145" s="172"/>
      <c r="WTL145" s="172"/>
      <c r="WTM145" s="172"/>
      <c r="WTN145" s="172"/>
      <c r="WTO145" s="172"/>
      <c r="WTP145" s="172"/>
      <c r="WTQ145" s="172"/>
      <c r="WTR145" s="172"/>
      <c r="WTS145" s="172"/>
      <c r="WTT145" s="172"/>
      <c r="WTU145" s="172"/>
      <c r="WTV145" s="172"/>
      <c r="WTW145" s="172"/>
      <c r="WTX145" s="172"/>
      <c r="WTY145" s="172"/>
      <c r="WTZ145" s="172"/>
      <c r="WUA145" s="172"/>
      <c r="WUB145" s="172"/>
      <c r="WUC145" s="172"/>
      <c r="WUD145" s="172"/>
      <c r="WUE145" s="172"/>
      <c r="WUF145" s="172"/>
      <c r="WUG145" s="172"/>
      <c r="WUH145" s="172"/>
      <c r="WUI145" s="172"/>
      <c r="WUJ145" s="172"/>
      <c r="WUK145" s="172"/>
      <c r="WUL145" s="172"/>
      <c r="WUM145" s="172"/>
      <c r="WUN145" s="172"/>
      <c r="WUO145" s="172"/>
      <c r="WUP145" s="172"/>
      <c r="WUQ145" s="172"/>
      <c r="WUR145" s="172"/>
      <c r="WUS145" s="172"/>
      <c r="WUT145" s="172"/>
      <c r="WUU145" s="172"/>
      <c r="WUV145" s="172"/>
      <c r="WUW145" s="172"/>
      <c r="WUX145" s="172"/>
      <c r="WUY145" s="172"/>
      <c r="WUZ145" s="172"/>
      <c r="WVA145" s="172"/>
      <c r="WVB145" s="172"/>
      <c r="WVC145" s="172"/>
      <c r="WVD145" s="172"/>
      <c r="WVE145" s="172"/>
      <c r="WVF145" s="172"/>
      <c r="WVG145" s="172"/>
      <c r="WVH145" s="172"/>
      <c r="WVI145" s="172"/>
      <c r="WVJ145" s="172"/>
      <c r="WVK145" s="172"/>
      <c r="WVL145" s="172"/>
      <c r="WVM145" s="172"/>
      <c r="WVN145" s="172"/>
      <c r="WVO145" s="172"/>
      <c r="WVP145" s="172"/>
      <c r="WVQ145" s="172"/>
      <c r="WVR145" s="172"/>
      <c r="WVS145" s="172"/>
      <c r="WVT145" s="172"/>
      <c r="WVU145" s="172"/>
      <c r="WVV145" s="172"/>
      <c r="WVW145" s="172"/>
      <c r="WVX145" s="172"/>
      <c r="WVY145" s="172"/>
      <c r="WVZ145" s="172"/>
      <c r="WWA145" s="172"/>
      <c r="WWB145" s="172"/>
      <c r="WWC145" s="172"/>
      <c r="WWD145" s="172"/>
      <c r="WWE145" s="172"/>
      <c r="WWF145" s="172"/>
      <c r="WWG145" s="172"/>
      <c r="WWH145" s="172"/>
      <c r="WWI145" s="172"/>
      <c r="WWJ145" s="172"/>
      <c r="WWK145" s="172"/>
      <c r="WWL145" s="172"/>
      <c r="WWM145" s="172"/>
      <c r="WWN145" s="172"/>
      <c r="WWO145" s="172"/>
      <c r="WWP145" s="172"/>
      <c r="WWQ145" s="172"/>
      <c r="WWR145" s="172"/>
      <c r="WWS145" s="172"/>
      <c r="WWT145" s="172"/>
      <c r="WWU145" s="172"/>
      <c r="WWV145" s="172"/>
      <c r="WWW145" s="172"/>
      <c r="WWX145" s="172"/>
      <c r="WWY145" s="172"/>
      <c r="WWZ145" s="172"/>
      <c r="WXA145" s="172"/>
      <c r="WXB145" s="172"/>
      <c r="WXC145" s="172"/>
      <c r="WXD145" s="172"/>
      <c r="WXE145" s="172"/>
      <c r="WXF145" s="172"/>
      <c r="WXG145" s="172"/>
      <c r="WXH145" s="172"/>
      <c r="WXI145" s="172"/>
      <c r="WXJ145" s="172"/>
      <c r="WXK145" s="172"/>
      <c r="WXL145" s="172"/>
      <c r="WXM145" s="172"/>
      <c r="WXN145" s="172"/>
      <c r="WXO145" s="172"/>
      <c r="WXP145" s="172"/>
      <c r="WXQ145" s="172"/>
      <c r="WXR145" s="172"/>
      <c r="WXS145" s="172"/>
      <c r="WXT145" s="172"/>
      <c r="WXU145" s="172"/>
      <c r="WXV145" s="172"/>
      <c r="WXW145" s="172"/>
      <c r="WXX145" s="172"/>
      <c r="WXY145" s="172"/>
      <c r="WXZ145" s="172"/>
      <c r="WYA145" s="172"/>
      <c r="WYB145" s="172"/>
      <c r="WYC145" s="172"/>
      <c r="WYD145" s="172"/>
      <c r="WYE145" s="172"/>
      <c r="WYF145" s="172"/>
      <c r="WYG145" s="172"/>
      <c r="WYH145" s="172"/>
      <c r="WYI145" s="172"/>
      <c r="WYJ145" s="172"/>
      <c r="WYK145" s="172"/>
      <c r="WYL145" s="172"/>
      <c r="WYM145" s="172"/>
      <c r="WYN145" s="172"/>
      <c r="WYO145" s="172"/>
      <c r="WYP145" s="172"/>
      <c r="WYQ145" s="172"/>
      <c r="WYR145" s="172"/>
      <c r="WYS145" s="172"/>
      <c r="WYT145" s="172"/>
      <c r="WYU145" s="172"/>
      <c r="WYV145" s="172"/>
      <c r="WYW145" s="172"/>
      <c r="WYX145" s="172"/>
      <c r="WYY145" s="172"/>
      <c r="WYZ145" s="172"/>
      <c r="WZA145" s="172"/>
      <c r="WZB145" s="172"/>
      <c r="WZC145" s="172"/>
      <c r="WZD145" s="172"/>
      <c r="WZE145" s="172"/>
      <c r="WZF145" s="172"/>
      <c r="WZG145" s="172"/>
      <c r="WZH145" s="172"/>
      <c r="WZI145" s="172"/>
      <c r="WZJ145" s="172"/>
      <c r="WZK145" s="172"/>
      <c r="WZL145" s="172"/>
      <c r="WZM145" s="172"/>
      <c r="WZN145" s="172"/>
      <c r="WZO145" s="172"/>
      <c r="WZP145" s="172"/>
      <c r="WZQ145" s="172"/>
      <c r="WZR145" s="172"/>
      <c r="WZS145" s="172"/>
      <c r="WZT145" s="172"/>
      <c r="WZU145" s="172"/>
      <c r="WZV145" s="172"/>
      <c r="WZW145" s="172"/>
      <c r="WZX145" s="172"/>
      <c r="WZY145" s="172"/>
      <c r="WZZ145" s="172"/>
      <c r="XAA145" s="172"/>
      <c r="XAB145" s="172"/>
      <c r="XAC145" s="172"/>
      <c r="XAD145" s="172"/>
      <c r="XAE145" s="172"/>
      <c r="XAF145" s="172"/>
      <c r="XAG145" s="172"/>
      <c r="XAH145" s="172"/>
      <c r="XAI145" s="172"/>
      <c r="XAJ145" s="172"/>
      <c r="XAK145" s="172"/>
      <c r="XAL145" s="172"/>
      <c r="XAM145" s="172"/>
      <c r="XAN145" s="172"/>
      <c r="XAO145" s="172"/>
      <c r="XAP145" s="172"/>
      <c r="XAQ145" s="172"/>
      <c r="XAR145" s="172"/>
      <c r="XAS145" s="172"/>
      <c r="XAT145" s="172"/>
      <c r="XAU145" s="172"/>
      <c r="XAV145" s="172"/>
      <c r="XAW145" s="172"/>
      <c r="XAX145" s="172"/>
      <c r="XAY145" s="172"/>
      <c r="XAZ145" s="172"/>
      <c r="XBA145" s="172"/>
      <c r="XBB145" s="172"/>
      <c r="XBC145" s="172"/>
      <c r="XBD145" s="172"/>
      <c r="XBE145" s="172"/>
      <c r="XBF145" s="172"/>
      <c r="XBG145" s="172"/>
      <c r="XBH145" s="172"/>
      <c r="XBI145" s="172"/>
      <c r="XBJ145" s="172"/>
      <c r="XBK145" s="172"/>
      <c r="XBL145" s="172"/>
      <c r="XBM145" s="172"/>
      <c r="XBN145" s="172"/>
      <c r="XBO145" s="172"/>
      <c r="XBP145" s="172"/>
      <c r="XBQ145" s="172"/>
      <c r="XBR145" s="172"/>
      <c r="XBS145" s="172"/>
      <c r="XBT145" s="172"/>
      <c r="XBU145" s="172"/>
      <c r="XBV145" s="172"/>
      <c r="XBW145" s="172"/>
      <c r="XBX145" s="172"/>
      <c r="XBY145" s="172"/>
      <c r="XBZ145" s="172"/>
      <c r="XCA145" s="172"/>
      <c r="XCB145" s="172"/>
      <c r="XCC145" s="172"/>
      <c r="XCD145" s="172"/>
      <c r="XCE145" s="172"/>
      <c r="XCF145" s="172"/>
      <c r="XCG145" s="172"/>
      <c r="XCH145" s="172"/>
      <c r="XCI145" s="172"/>
      <c r="XCJ145" s="172"/>
      <c r="XCK145" s="172"/>
      <c r="XCL145" s="172"/>
      <c r="XCM145" s="172"/>
      <c r="XCN145" s="172"/>
      <c r="XCO145" s="172"/>
      <c r="XCP145" s="172"/>
      <c r="XCQ145" s="172"/>
      <c r="XCR145" s="172"/>
      <c r="XCS145" s="172"/>
      <c r="XCT145" s="172"/>
      <c r="XCU145" s="172"/>
      <c r="XCV145" s="172"/>
      <c r="XCW145" s="172"/>
      <c r="XCX145" s="172"/>
      <c r="XCY145" s="172"/>
      <c r="XCZ145" s="172"/>
      <c r="XDA145" s="172"/>
      <c r="XDB145" s="172"/>
      <c r="XDC145" s="172"/>
      <c r="XDD145" s="172"/>
      <c r="XDE145" s="172"/>
      <c r="XDF145" s="172"/>
      <c r="XDG145" s="172"/>
      <c r="XDH145" s="172"/>
      <c r="XDI145" s="172"/>
      <c r="XDJ145" s="172"/>
      <c r="XDK145" s="172"/>
      <c r="XDL145" s="172"/>
      <c r="XDM145" s="172"/>
      <c r="XDN145" s="172"/>
      <c r="XDO145" s="172"/>
      <c r="XDP145" s="172"/>
      <c r="XDQ145" s="172"/>
      <c r="XDR145" s="172"/>
      <c r="XDS145" s="172"/>
      <c r="XDT145" s="172"/>
      <c r="XDU145" s="172"/>
      <c r="XDV145" s="172"/>
      <c r="XDW145" s="172"/>
      <c r="XDX145" s="172"/>
      <c r="XDY145" s="172"/>
      <c r="XDZ145" s="172"/>
      <c r="XEA145" s="172"/>
      <c r="XEB145" s="172"/>
      <c r="XEC145" s="172"/>
      <c r="XED145" s="172"/>
      <c r="XEE145" s="172"/>
      <c r="XEF145" s="172"/>
      <c r="XEG145" s="172"/>
      <c r="XEH145" s="172"/>
      <c r="XEI145" s="172"/>
      <c r="XEJ145" s="172"/>
      <c r="XEK145" s="172"/>
      <c r="XEL145" s="172"/>
      <c r="XEM145" s="172"/>
      <c r="XEN145" s="172"/>
      <c r="XEO145" s="172"/>
      <c r="XEP145" s="172"/>
      <c r="XEQ145" s="172"/>
      <c r="XER145" s="172"/>
      <c r="XES145" s="172"/>
      <c r="XET145" s="172"/>
      <c r="XEU145" s="172"/>
      <c r="XEV145" s="172"/>
      <c r="XEW145" s="172"/>
      <c r="XEX145" s="172"/>
      <c r="XEY145" s="172"/>
      <c r="XEZ145" s="172"/>
      <c r="XFA145" s="172"/>
      <c r="XFB145" s="172"/>
      <c r="XFC145" s="172"/>
      <c r="XFD145" s="172"/>
    </row>
    <row r="146" spans="1:16384" s="144" customFormat="1" ht="10.5" customHeight="1" x14ac:dyDescent="0.25">
      <c r="A146" s="143" t="s">
        <v>117</v>
      </c>
      <c r="D146" s="145"/>
      <c r="E146" s="146"/>
      <c r="F146" s="147"/>
      <c r="G146" s="148"/>
      <c r="H146" s="149"/>
      <c r="I146" s="149"/>
      <c r="J146" s="150"/>
      <c r="K146" s="151"/>
      <c r="L146" s="152"/>
      <c r="N146" s="153"/>
      <c r="P146" s="153"/>
    </row>
    <row r="147" spans="1:16384" s="144" customFormat="1" ht="3.75" hidden="1" customHeight="1" x14ac:dyDescent="0.25">
      <c r="A147" s="154"/>
      <c r="D147" s="155"/>
      <c r="E147" s="156"/>
      <c r="F147" s="157"/>
      <c r="G147" s="158"/>
      <c r="H147" s="159"/>
      <c r="I147" s="159"/>
      <c r="J147" s="160"/>
      <c r="K147" s="161"/>
      <c r="L147" s="152"/>
      <c r="N147" s="153"/>
      <c r="P147" s="153"/>
    </row>
    <row r="148" spans="1:16384" s="144" customFormat="1" ht="12.75" customHeight="1" x14ac:dyDescent="0.25">
      <c r="A148" s="171" t="s">
        <v>118</v>
      </c>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row>
    <row r="149" spans="1:16384" s="144" customFormat="1" ht="29.4" customHeight="1" x14ac:dyDescent="0.25">
      <c r="A149" s="171" t="s">
        <v>126</v>
      </c>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row>
    <row r="150" spans="1:16384" s="144" customFormat="1" ht="14.4" customHeight="1" x14ac:dyDescent="0.25">
      <c r="A150" s="171" t="s">
        <v>119</v>
      </c>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row>
    <row r="151" spans="1:16384" s="144" customFormat="1" ht="12.75" customHeight="1" x14ac:dyDescent="0.25">
      <c r="A151" s="170" t="s">
        <v>125</v>
      </c>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row>
    <row r="152" spans="1:16384" x14ac:dyDescent="0.25">
      <c r="A152" s="162"/>
      <c r="B152" s="163"/>
      <c r="C152" s="164"/>
      <c r="D152" s="165"/>
      <c r="E152" s="166"/>
      <c r="F152" s="164"/>
      <c r="G152" s="167"/>
      <c r="H152" s="168"/>
      <c r="I152" s="162"/>
      <c r="J152" s="162"/>
      <c r="K152" s="162"/>
      <c r="L152" s="162"/>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L152" s="2"/>
      <c r="AN152" s="1"/>
      <c r="AO152" s="1"/>
      <c r="AP152" s="1"/>
      <c r="AQ152" s="1"/>
      <c r="AR152" s="1"/>
      <c r="AS152" s="1"/>
    </row>
    <row r="153" spans="1:16384" s="144" customFormat="1" ht="15.75" customHeight="1" x14ac:dyDescent="0.25">
      <c r="A153" s="169" t="s">
        <v>120</v>
      </c>
      <c r="B153" s="163"/>
      <c r="C153" s="164"/>
      <c r="D153" s="165"/>
      <c r="E153" s="166"/>
      <c r="F153" s="164"/>
      <c r="G153" s="167"/>
      <c r="H153" s="168"/>
      <c r="I153" s="162"/>
      <c r="J153" s="162"/>
      <c r="K153" s="162"/>
      <c r="L153" s="162"/>
    </row>
    <row r="154" spans="1:16384" s="144" customFormat="1" ht="30" customHeight="1" x14ac:dyDescent="0.25">
      <c r="A154" s="170" t="s">
        <v>123</v>
      </c>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row>
  </sheetData>
  <sheetProtection selectLockedCells="1"/>
  <mergeCells count="411">
    <mergeCell ref="T7:Z7"/>
    <mergeCell ref="D31:AS31"/>
    <mergeCell ref="A126:I126"/>
    <mergeCell ref="A128:AS128"/>
    <mergeCell ref="A129:AS129"/>
    <mergeCell ref="A130:AS130"/>
    <mergeCell ref="B140:AS140"/>
    <mergeCell ref="B141:AS141"/>
    <mergeCell ref="B142:AS142"/>
    <mergeCell ref="B143:AS143"/>
    <mergeCell ref="B144:AS144"/>
    <mergeCell ref="CG145:DV145"/>
    <mergeCell ref="B134:AS134"/>
    <mergeCell ref="B135:AS135"/>
    <mergeCell ref="B136:AS136"/>
    <mergeCell ref="B137:AS137"/>
    <mergeCell ref="B138:AS138"/>
    <mergeCell ref="B139:AS139"/>
    <mergeCell ref="NO145:PD145"/>
    <mergeCell ref="PE145:QT145"/>
    <mergeCell ref="QU145:SJ145"/>
    <mergeCell ref="SK145:TZ145"/>
    <mergeCell ref="UA145:VP145"/>
    <mergeCell ref="VQ145:XF145"/>
    <mergeCell ref="DW145:FL145"/>
    <mergeCell ref="FM145:HB145"/>
    <mergeCell ref="HC145:IR145"/>
    <mergeCell ref="IS145:KH145"/>
    <mergeCell ref="KI145:LX145"/>
    <mergeCell ref="LY145:NN145"/>
    <mergeCell ref="AGY145:AIN145"/>
    <mergeCell ref="AIO145:AKD145"/>
    <mergeCell ref="AKE145:ALT145"/>
    <mergeCell ref="ALU145:ANJ145"/>
    <mergeCell ref="ANK145:AOZ145"/>
    <mergeCell ref="APA145:AQP145"/>
    <mergeCell ref="XG145:YV145"/>
    <mergeCell ref="YW145:AAL145"/>
    <mergeCell ref="AAM145:ACB145"/>
    <mergeCell ref="ACC145:ADR145"/>
    <mergeCell ref="ADS145:AFH145"/>
    <mergeCell ref="AFI145:AGX145"/>
    <mergeCell ref="BAI145:BBX145"/>
    <mergeCell ref="BBY145:BDN145"/>
    <mergeCell ref="BDO145:BFD145"/>
    <mergeCell ref="BFE145:BGT145"/>
    <mergeCell ref="BGU145:BIJ145"/>
    <mergeCell ref="BIK145:BJZ145"/>
    <mergeCell ref="AQQ145:ASF145"/>
    <mergeCell ref="ASG145:ATV145"/>
    <mergeCell ref="ATW145:AVL145"/>
    <mergeCell ref="AVM145:AXB145"/>
    <mergeCell ref="AXC145:AYR145"/>
    <mergeCell ref="AYS145:BAH145"/>
    <mergeCell ref="BTS145:BVH145"/>
    <mergeCell ref="BVI145:BWX145"/>
    <mergeCell ref="BWY145:BYN145"/>
    <mergeCell ref="BYO145:CAD145"/>
    <mergeCell ref="CAE145:CBT145"/>
    <mergeCell ref="CBU145:CDJ145"/>
    <mergeCell ref="BKA145:BLP145"/>
    <mergeCell ref="BLQ145:BNF145"/>
    <mergeCell ref="BNG145:BOV145"/>
    <mergeCell ref="BOW145:BQL145"/>
    <mergeCell ref="BQM145:BSB145"/>
    <mergeCell ref="BSC145:BTR145"/>
    <mergeCell ref="CNC145:COR145"/>
    <mergeCell ref="COS145:CQH145"/>
    <mergeCell ref="CQI145:CRX145"/>
    <mergeCell ref="CRY145:CTN145"/>
    <mergeCell ref="CTO145:CVD145"/>
    <mergeCell ref="CVE145:CWT145"/>
    <mergeCell ref="CDK145:CEZ145"/>
    <mergeCell ref="CFA145:CGP145"/>
    <mergeCell ref="CGQ145:CIF145"/>
    <mergeCell ref="CIG145:CJV145"/>
    <mergeCell ref="CJW145:CLL145"/>
    <mergeCell ref="CLM145:CNB145"/>
    <mergeCell ref="DGM145:DIB145"/>
    <mergeCell ref="DIC145:DJR145"/>
    <mergeCell ref="DJS145:DLH145"/>
    <mergeCell ref="DLI145:DMX145"/>
    <mergeCell ref="DMY145:DON145"/>
    <mergeCell ref="DOO145:DQD145"/>
    <mergeCell ref="CWU145:CYJ145"/>
    <mergeCell ref="CYK145:CZZ145"/>
    <mergeCell ref="DAA145:DBP145"/>
    <mergeCell ref="DBQ145:DDF145"/>
    <mergeCell ref="DDG145:DEV145"/>
    <mergeCell ref="DEW145:DGL145"/>
    <mergeCell ref="DZW145:EBL145"/>
    <mergeCell ref="EBM145:EDB145"/>
    <mergeCell ref="EDC145:EER145"/>
    <mergeCell ref="EES145:EGH145"/>
    <mergeCell ref="EGI145:EHX145"/>
    <mergeCell ref="EHY145:EJN145"/>
    <mergeCell ref="DQE145:DRT145"/>
    <mergeCell ref="DRU145:DTJ145"/>
    <mergeCell ref="DTK145:DUZ145"/>
    <mergeCell ref="DVA145:DWP145"/>
    <mergeCell ref="DWQ145:DYF145"/>
    <mergeCell ref="DYG145:DZV145"/>
    <mergeCell ref="ETG145:EUV145"/>
    <mergeCell ref="EUW145:EWL145"/>
    <mergeCell ref="EWM145:EYB145"/>
    <mergeCell ref="EYC145:EZR145"/>
    <mergeCell ref="EZS145:FBH145"/>
    <mergeCell ref="FBI145:FCX145"/>
    <mergeCell ref="EJO145:ELD145"/>
    <mergeCell ref="ELE145:EMT145"/>
    <mergeCell ref="EMU145:EOJ145"/>
    <mergeCell ref="EOK145:EPZ145"/>
    <mergeCell ref="EQA145:ERP145"/>
    <mergeCell ref="ERQ145:ETF145"/>
    <mergeCell ref="FMQ145:FOF145"/>
    <mergeCell ref="FOG145:FPV145"/>
    <mergeCell ref="FPW145:FRL145"/>
    <mergeCell ref="FRM145:FTB145"/>
    <mergeCell ref="FTC145:FUR145"/>
    <mergeCell ref="FUS145:FWH145"/>
    <mergeCell ref="FCY145:FEN145"/>
    <mergeCell ref="FEO145:FGD145"/>
    <mergeCell ref="FGE145:FHT145"/>
    <mergeCell ref="FHU145:FJJ145"/>
    <mergeCell ref="FJK145:FKZ145"/>
    <mergeCell ref="FLA145:FMP145"/>
    <mergeCell ref="GGA145:GHP145"/>
    <mergeCell ref="GHQ145:GJF145"/>
    <mergeCell ref="GJG145:GKV145"/>
    <mergeCell ref="GKW145:GML145"/>
    <mergeCell ref="GMM145:GOB145"/>
    <mergeCell ref="GOC145:GPR145"/>
    <mergeCell ref="FWI145:FXX145"/>
    <mergeCell ref="FXY145:FZN145"/>
    <mergeCell ref="FZO145:GBD145"/>
    <mergeCell ref="GBE145:GCT145"/>
    <mergeCell ref="GCU145:GEJ145"/>
    <mergeCell ref="GEK145:GFZ145"/>
    <mergeCell ref="GZK145:HAZ145"/>
    <mergeCell ref="HBA145:HCP145"/>
    <mergeCell ref="HCQ145:HEF145"/>
    <mergeCell ref="HEG145:HFV145"/>
    <mergeCell ref="HFW145:HHL145"/>
    <mergeCell ref="HHM145:HJB145"/>
    <mergeCell ref="GPS145:GRH145"/>
    <mergeCell ref="GRI145:GSX145"/>
    <mergeCell ref="GSY145:GUN145"/>
    <mergeCell ref="GUO145:GWD145"/>
    <mergeCell ref="GWE145:GXT145"/>
    <mergeCell ref="GXU145:GZJ145"/>
    <mergeCell ref="HSU145:HUJ145"/>
    <mergeCell ref="HUK145:HVZ145"/>
    <mergeCell ref="HWA145:HXP145"/>
    <mergeCell ref="HXQ145:HZF145"/>
    <mergeCell ref="HZG145:IAV145"/>
    <mergeCell ref="IAW145:ICL145"/>
    <mergeCell ref="HJC145:HKR145"/>
    <mergeCell ref="HKS145:HMH145"/>
    <mergeCell ref="HMI145:HNX145"/>
    <mergeCell ref="HNY145:HPN145"/>
    <mergeCell ref="HPO145:HRD145"/>
    <mergeCell ref="HRE145:HST145"/>
    <mergeCell ref="IME145:INT145"/>
    <mergeCell ref="INU145:IPJ145"/>
    <mergeCell ref="IPK145:IQZ145"/>
    <mergeCell ref="IRA145:ISP145"/>
    <mergeCell ref="ISQ145:IUF145"/>
    <mergeCell ref="IUG145:IVV145"/>
    <mergeCell ref="ICM145:IEB145"/>
    <mergeCell ref="IEC145:IFR145"/>
    <mergeCell ref="IFS145:IHH145"/>
    <mergeCell ref="IHI145:IIX145"/>
    <mergeCell ref="IIY145:IKN145"/>
    <mergeCell ref="IKO145:IMD145"/>
    <mergeCell ref="JFO145:JHD145"/>
    <mergeCell ref="JHE145:JIT145"/>
    <mergeCell ref="JIU145:JKJ145"/>
    <mergeCell ref="JKK145:JLZ145"/>
    <mergeCell ref="JMA145:JNP145"/>
    <mergeCell ref="JNQ145:JPF145"/>
    <mergeCell ref="IVW145:IXL145"/>
    <mergeCell ref="IXM145:IZB145"/>
    <mergeCell ref="IZC145:JAR145"/>
    <mergeCell ref="JAS145:JCH145"/>
    <mergeCell ref="JCI145:JDX145"/>
    <mergeCell ref="JDY145:JFN145"/>
    <mergeCell ref="JYY145:KAN145"/>
    <mergeCell ref="KAO145:KCD145"/>
    <mergeCell ref="KCE145:KDT145"/>
    <mergeCell ref="KDU145:KFJ145"/>
    <mergeCell ref="KFK145:KGZ145"/>
    <mergeCell ref="KHA145:KIP145"/>
    <mergeCell ref="JPG145:JQV145"/>
    <mergeCell ref="JQW145:JSL145"/>
    <mergeCell ref="JSM145:JUB145"/>
    <mergeCell ref="JUC145:JVR145"/>
    <mergeCell ref="JVS145:JXH145"/>
    <mergeCell ref="JXI145:JYX145"/>
    <mergeCell ref="KSI145:KTX145"/>
    <mergeCell ref="KTY145:KVN145"/>
    <mergeCell ref="KVO145:KXD145"/>
    <mergeCell ref="KXE145:KYT145"/>
    <mergeCell ref="KYU145:LAJ145"/>
    <mergeCell ref="LAK145:LBZ145"/>
    <mergeCell ref="KIQ145:KKF145"/>
    <mergeCell ref="KKG145:KLV145"/>
    <mergeCell ref="KLW145:KNL145"/>
    <mergeCell ref="KNM145:KPB145"/>
    <mergeCell ref="KPC145:KQR145"/>
    <mergeCell ref="KQS145:KSH145"/>
    <mergeCell ref="LLS145:LNH145"/>
    <mergeCell ref="LNI145:LOX145"/>
    <mergeCell ref="LOY145:LQN145"/>
    <mergeCell ref="LQO145:LSD145"/>
    <mergeCell ref="LSE145:LTT145"/>
    <mergeCell ref="LTU145:LVJ145"/>
    <mergeCell ref="LCA145:LDP145"/>
    <mergeCell ref="LDQ145:LFF145"/>
    <mergeCell ref="LFG145:LGV145"/>
    <mergeCell ref="LGW145:LIL145"/>
    <mergeCell ref="LIM145:LKB145"/>
    <mergeCell ref="LKC145:LLR145"/>
    <mergeCell ref="MFC145:MGR145"/>
    <mergeCell ref="MGS145:MIH145"/>
    <mergeCell ref="MII145:MJX145"/>
    <mergeCell ref="MJY145:MLN145"/>
    <mergeCell ref="MLO145:MND145"/>
    <mergeCell ref="MNE145:MOT145"/>
    <mergeCell ref="LVK145:LWZ145"/>
    <mergeCell ref="LXA145:LYP145"/>
    <mergeCell ref="LYQ145:MAF145"/>
    <mergeCell ref="MAG145:MBV145"/>
    <mergeCell ref="MBW145:MDL145"/>
    <mergeCell ref="MDM145:MFB145"/>
    <mergeCell ref="MYM145:NAB145"/>
    <mergeCell ref="NAC145:NBR145"/>
    <mergeCell ref="NBS145:NDH145"/>
    <mergeCell ref="NDI145:NEX145"/>
    <mergeCell ref="NEY145:NGN145"/>
    <mergeCell ref="NGO145:NID145"/>
    <mergeCell ref="MOU145:MQJ145"/>
    <mergeCell ref="MQK145:MRZ145"/>
    <mergeCell ref="MSA145:MTP145"/>
    <mergeCell ref="MTQ145:MVF145"/>
    <mergeCell ref="MVG145:MWV145"/>
    <mergeCell ref="MWW145:MYL145"/>
    <mergeCell ref="NRW145:NTL145"/>
    <mergeCell ref="NTM145:NVB145"/>
    <mergeCell ref="NVC145:NWR145"/>
    <mergeCell ref="NWS145:NYH145"/>
    <mergeCell ref="NYI145:NZX145"/>
    <mergeCell ref="NZY145:OBN145"/>
    <mergeCell ref="NIE145:NJT145"/>
    <mergeCell ref="NJU145:NLJ145"/>
    <mergeCell ref="NLK145:NMZ145"/>
    <mergeCell ref="NNA145:NOP145"/>
    <mergeCell ref="NOQ145:NQF145"/>
    <mergeCell ref="NQG145:NRV145"/>
    <mergeCell ref="OLG145:OMV145"/>
    <mergeCell ref="OMW145:OOL145"/>
    <mergeCell ref="OOM145:OQB145"/>
    <mergeCell ref="OQC145:ORR145"/>
    <mergeCell ref="ORS145:OTH145"/>
    <mergeCell ref="OTI145:OUX145"/>
    <mergeCell ref="OBO145:ODD145"/>
    <mergeCell ref="ODE145:OET145"/>
    <mergeCell ref="OEU145:OGJ145"/>
    <mergeCell ref="OGK145:OHZ145"/>
    <mergeCell ref="OIA145:OJP145"/>
    <mergeCell ref="OJQ145:OLF145"/>
    <mergeCell ref="PEQ145:PGF145"/>
    <mergeCell ref="PGG145:PHV145"/>
    <mergeCell ref="PHW145:PJL145"/>
    <mergeCell ref="PJM145:PLB145"/>
    <mergeCell ref="PLC145:PMR145"/>
    <mergeCell ref="PMS145:POH145"/>
    <mergeCell ref="OUY145:OWN145"/>
    <mergeCell ref="OWO145:OYD145"/>
    <mergeCell ref="OYE145:OZT145"/>
    <mergeCell ref="OZU145:PBJ145"/>
    <mergeCell ref="PBK145:PCZ145"/>
    <mergeCell ref="PDA145:PEP145"/>
    <mergeCell ref="PYA145:PZP145"/>
    <mergeCell ref="PZQ145:QBF145"/>
    <mergeCell ref="QBG145:QCV145"/>
    <mergeCell ref="QCW145:QEL145"/>
    <mergeCell ref="QEM145:QGB145"/>
    <mergeCell ref="QGC145:QHR145"/>
    <mergeCell ref="POI145:PPX145"/>
    <mergeCell ref="PPY145:PRN145"/>
    <mergeCell ref="PRO145:PTD145"/>
    <mergeCell ref="PTE145:PUT145"/>
    <mergeCell ref="PUU145:PWJ145"/>
    <mergeCell ref="PWK145:PXZ145"/>
    <mergeCell ref="QRK145:QSZ145"/>
    <mergeCell ref="QTA145:QUP145"/>
    <mergeCell ref="QUQ145:QWF145"/>
    <mergeCell ref="QWG145:QXV145"/>
    <mergeCell ref="QXW145:QZL145"/>
    <mergeCell ref="QZM145:RBB145"/>
    <mergeCell ref="QHS145:QJH145"/>
    <mergeCell ref="QJI145:QKX145"/>
    <mergeCell ref="QKY145:QMN145"/>
    <mergeCell ref="QMO145:QOD145"/>
    <mergeCell ref="QOE145:QPT145"/>
    <mergeCell ref="QPU145:QRJ145"/>
    <mergeCell ref="RKU145:RMJ145"/>
    <mergeCell ref="RMK145:RNZ145"/>
    <mergeCell ref="ROA145:RPP145"/>
    <mergeCell ref="RPQ145:RRF145"/>
    <mergeCell ref="RRG145:RSV145"/>
    <mergeCell ref="RSW145:RUL145"/>
    <mergeCell ref="RBC145:RCR145"/>
    <mergeCell ref="RCS145:REH145"/>
    <mergeCell ref="REI145:RFX145"/>
    <mergeCell ref="RFY145:RHN145"/>
    <mergeCell ref="RHO145:RJD145"/>
    <mergeCell ref="RJE145:RKT145"/>
    <mergeCell ref="SEE145:SFT145"/>
    <mergeCell ref="SFU145:SHJ145"/>
    <mergeCell ref="SHK145:SIZ145"/>
    <mergeCell ref="SJA145:SKP145"/>
    <mergeCell ref="SKQ145:SMF145"/>
    <mergeCell ref="SMG145:SNV145"/>
    <mergeCell ref="RUM145:RWB145"/>
    <mergeCell ref="RWC145:RXR145"/>
    <mergeCell ref="RXS145:RZH145"/>
    <mergeCell ref="RZI145:SAX145"/>
    <mergeCell ref="SAY145:SCN145"/>
    <mergeCell ref="SCO145:SED145"/>
    <mergeCell ref="SXO145:SZD145"/>
    <mergeCell ref="SZE145:TAT145"/>
    <mergeCell ref="TAU145:TCJ145"/>
    <mergeCell ref="TCK145:TDZ145"/>
    <mergeCell ref="TEA145:TFP145"/>
    <mergeCell ref="TFQ145:THF145"/>
    <mergeCell ref="SNW145:SPL145"/>
    <mergeCell ref="SPM145:SRB145"/>
    <mergeCell ref="SRC145:SSR145"/>
    <mergeCell ref="SSS145:SUH145"/>
    <mergeCell ref="SUI145:SVX145"/>
    <mergeCell ref="SVY145:SXN145"/>
    <mergeCell ref="TQY145:TSN145"/>
    <mergeCell ref="TSO145:TUD145"/>
    <mergeCell ref="TUE145:TVT145"/>
    <mergeCell ref="TVU145:TXJ145"/>
    <mergeCell ref="TXK145:TYZ145"/>
    <mergeCell ref="TZA145:UAP145"/>
    <mergeCell ref="THG145:TIV145"/>
    <mergeCell ref="TIW145:TKL145"/>
    <mergeCell ref="TKM145:TMB145"/>
    <mergeCell ref="TMC145:TNR145"/>
    <mergeCell ref="TNS145:TPH145"/>
    <mergeCell ref="TPI145:TQX145"/>
    <mergeCell ref="UKI145:ULX145"/>
    <mergeCell ref="ULY145:UNN145"/>
    <mergeCell ref="UNO145:UPD145"/>
    <mergeCell ref="UPE145:UQT145"/>
    <mergeCell ref="UQU145:USJ145"/>
    <mergeCell ref="USK145:UTZ145"/>
    <mergeCell ref="UAQ145:UCF145"/>
    <mergeCell ref="UCG145:UDV145"/>
    <mergeCell ref="UDW145:UFL145"/>
    <mergeCell ref="UFM145:UHB145"/>
    <mergeCell ref="UHC145:UIR145"/>
    <mergeCell ref="UIS145:UKH145"/>
    <mergeCell ref="VDS145:VFH145"/>
    <mergeCell ref="VFI145:VGX145"/>
    <mergeCell ref="VGY145:VIN145"/>
    <mergeCell ref="VIO145:VKD145"/>
    <mergeCell ref="VKE145:VLT145"/>
    <mergeCell ref="VLU145:VNJ145"/>
    <mergeCell ref="UUA145:UVP145"/>
    <mergeCell ref="UVQ145:UXF145"/>
    <mergeCell ref="UXG145:UYV145"/>
    <mergeCell ref="UYW145:VAL145"/>
    <mergeCell ref="VAM145:VCB145"/>
    <mergeCell ref="VCC145:VDR145"/>
    <mergeCell ref="WBY145:WDN145"/>
    <mergeCell ref="WDO145:WFD145"/>
    <mergeCell ref="WFE145:WGT145"/>
    <mergeCell ref="VNK145:VOZ145"/>
    <mergeCell ref="VPA145:VQP145"/>
    <mergeCell ref="VQQ145:VSF145"/>
    <mergeCell ref="VSG145:VTV145"/>
    <mergeCell ref="VTW145:VVL145"/>
    <mergeCell ref="VVM145:VXB145"/>
    <mergeCell ref="A151:AS151"/>
    <mergeCell ref="A150:AS150"/>
    <mergeCell ref="A154:AS154"/>
    <mergeCell ref="XAE145:XBT145"/>
    <mergeCell ref="XBU145:XDJ145"/>
    <mergeCell ref="XDK145:XEZ145"/>
    <mergeCell ref="XFA145:XFD145"/>
    <mergeCell ref="A148:AS148"/>
    <mergeCell ref="A149:AS149"/>
    <mergeCell ref="WQM145:WSB145"/>
    <mergeCell ref="WSC145:WTR145"/>
    <mergeCell ref="WTS145:WVH145"/>
    <mergeCell ref="WVI145:WWX145"/>
    <mergeCell ref="WWY145:WYN145"/>
    <mergeCell ref="WYO145:XAD145"/>
    <mergeCell ref="WGU145:WIJ145"/>
    <mergeCell ref="WIK145:WJZ145"/>
    <mergeCell ref="WKA145:WLP145"/>
    <mergeCell ref="WLQ145:WNF145"/>
    <mergeCell ref="WNG145:WOV145"/>
    <mergeCell ref="WOW145:WQL145"/>
    <mergeCell ref="VXC145:VYR145"/>
    <mergeCell ref="VYS145:WAH145"/>
    <mergeCell ref="WAI145:WBX145"/>
  </mergeCells>
  <dataValidations count="1">
    <dataValidation type="list" allowBlank="1" showInputMessage="1" showErrorMessage="1" sqref="WWI983055:WWJ983055 T7 WMM983055:WMN983055 WCQ983055:WCR983055 VSU983055:VSV983055 VIY983055:VIZ983055 UZC983055:UZD983055 UPG983055:UPH983055 UFK983055:UFL983055 TVO983055:TVP983055 TLS983055:TLT983055 TBW983055:TBX983055 SSA983055:SSB983055 SIE983055:SIF983055 RYI983055:RYJ983055 ROM983055:RON983055 REQ983055:RER983055 QUU983055:QUV983055 QKY983055:QKZ983055 QBC983055:QBD983055 PRG983055:PRH983055 PHK983055:PHL983055 OXO983055:OXP983055 ONS983055:ONT983055 ODW983055:ODX983055 NUA983055:NUB983055 NKE983055:NKF983055 NAI983055:NAJ983055 MQM983055:MQN983055 MGQ983055:MGR983055 LWU983055:LWV983055 LMY983055:LMZ983055 LDC983055:LDD983055 KTG983055:KTH983055 KJK983055:KJL983055 JZO983055:JZP983055 JPS983055:JPT983055 JFW983055:JFX983055 IWA983055:IWB983055 IME983055:IMF983055 ICI983055:ICJ983055 HSM983055:HSN983055 HIQ983055:HIR983055 GYU983055:GYV983055 GOY983055:GOZ983055 GFC983055:GFD983055 FVG983055:FVH983055 FLK983055:FLL983055 FBO983055:FBP983055 ERS983055:ERT983055 EHW983055:EHX983055 DYA983055:DYB983055 DOE983055:DOF983055 DEI983055:DEJ983055 CUM983055:CUN983055 CKQ983055:CKR983055 CAU983055:CAV983055 BQY983055:BQZ983055 BHC983055:BHD983055 AXG983055:AXH983055 ANK983055:ANL983055 ADO983055:ADP983055 TS983055:TT983055 JW983055:JX983055 S983055:T983055 WWI917519:WWJ917519 WMM917519:WMN917519 WCQ917519:WCR917519 VSU917519:VSV917519 VIY917519:VIZ917519 UZC917519:UZD917519 UPG917519:UPH917519 UFK917519:UFL917519 TVO917519:TVP917519 TLS917519:TLT917519 TBW917519:TBX917519 SSA917519:SSB917519 SIE917519:SIF917519 RYI917519:RYJ917519 ROM917519:RON917519 REQ917519:RER917519 QUU917519:QUV917519 QKY917519:QKZ917519 QBC917519:QBD917519 PRG917519:PRH917519 PHK917519:PHL917519 OXO917519:OXP917519 ONS917519:ONT917519 ODW917519:ODX917519 NUA917519:NUB917519 NKE917519:NKF917519 NAI917519:NAJ917519 MQM917519:MQN917519 MGQ917519:MGR917519 LWU917519:LWV917519 LMY917519:LMZ917519 LDC917519:LDD917519 KTG917519:KTH917519 KJK917519:KJL917519 JZO917519:JZP917519 JPS917519:JPT917519 JFW917519:JFX917519 IWA917519:IWB917519 IME917519:IMF917519 ICI917519:ICJ917519 HSM917519:HSN917519 HIQ917519:HIR917519 GYU917519:GYV917519 GOY917519:GOZ917519 GFC917519:GFD917519 FVG917519:FVH917519 FLK917519:FLL917519 FBO917519:FBP917519 ERS917519:ERT917519 EHW917519:EHX917519 DYA917519:DYB917519 DOE917519:DOF917519 DEI917519:DEJ917519 CUM917519:CUN917519 CKQ917519:CKR917519 CAU917519:CAV917519 BQY917519:BQZ917519 BHC917519:BHD917519 AXG917519:AXH917519 ANK917519:ANL917519 ADO917519:ADP917519 TS917519:TT917519 JW917519:JX917519 S917519:T917519 WWI851983:WWJ851983 WMM851983:WMN851983 WCQ851983:WCR851983 VSU851983:VSV851983 VIY851983:VIZ851983 UZC851983:UZD851983 UPG851983:UPH851983 UFK851983:UFL851983 TVO851983:TVP851983 TLS851983:TLT851983 TBW851983:TBX851983 SSA851983:SSB851983 SIE851983:SIF851983 RYI851983:RYJ851983 ROM851983:RON851983 REQ851983:RER851983 QUU851983:QUV851983 QKY851983:QKZ851983 QBC851983:QBD851983 PRG851983:PRH851983 PHK851983:PHL851983 OXO851983:OXP851983 ONS851983:ONT851983 ODW851983:ODX851983 NUA851983:NUB851983 NKE851983:NKF851983 NAI851983:NAJ851983 MQM851983:MQN851983 MGQ851983:MGR851983 LWU851983:LWV851983 LMY851983:LMZ851983 LDC851983:LDD851983 KTG851983:KTH851983 KJK851983:KJL851983 JZO851983:JZP851983 JPS851983:JPT851983 JFW851983:JFX851983 IWA851983:IWB851983 IME851983:IMF851983 ICI851983:ICJ851983 HSM851983:HSN851983 HIQ851983:HIR851983 GYU851983:GYV851983 GOY851983:GOZ851983 GFC851983:GFD851983 FVG851983:FVH851983 FLK851983:FLL851983 FBO851983:FBP851983 ERS851983:ERT851983 EHW851983:EHX851983 DYA851983:DYB851983 DOE851983:DOF851983 DEI851983:DEJ851983 CUM851983:CUN851983 CKQ851983:CKR851983 CAU851983:CAV851983 BQY851983:BQZ851983 BHC851983:BHD851983 AXG851983:AXH851983 ANK851983:ANL851983 ADO851983:ADP851983 TS851983:TT851983 JW851983:JX851983 S851983:T851983 WWI786447:WWJ786447 WMM786447:WMN786447 WCQ786447:WCR786447 VSU786447:VSV786447 VIY786447:VIZ786447 UZC786447:UZD786447 UPG786447:UPH786447 UFK786447:UFL786447 TVO786447:TVP786447 TLS786447:TLT786447 TBW786447:TBX786447 SSA786447:SSB786447 SIE786447:SIF786447 RYI786447:RYJ786447 ROM786447:RON786447 REQ786447:RER786447 QUU786447:QUV786447 QKY786447:QKZ786447 QBC786447:QBD786447 PRG786447:PRH786447 PHK786447:PHL786447 OXO786447:OXP786447 ONS786447:ONT786447 ODW786447:ODX786447 NUA786447:NUB786447 NKE786447:NKF786447 NAI786447:NAJ786447 MQM786447:MQN786447 MGQ786447:MGR786447 LWU786447:LWV786447 LMY786447:LMZ786447 LDC786447:LDD786447 KTG786447:KTH786447 KJK786447:KJL786447 JZO786447:JZP786447 JPS786447:JPT786447 JFW786447:JFX786447 IWA786447:IWB786447 IME786447:IMF786447 ICI786447:ICJ786447 HSM786447:HSN786447 HIQ786447:HIR786447 GYU786447:GYV786447 GOY786447:GOZ786447 GFC786447:GFD786447 FVG786447:FVH786447 FLK786447:FLL786447 FBO786447:FBP786447 ERS786447:ERT786447 EHW786447:EHX786447 DYA786447:DYB786447 DOE786447:DOF786447 DEI786447:DEJ786447 CUM786447:CUN786447 CKQ786447:CKR786447 CAU786447:CAV786447 BQY786447:BQZ786447 BHC786447:BHD786447 AXG786447:AXH786447 ANK786447:ANL786447 ADO786447:ADP786447 TS786447:TT786447 JW786447:JX786447 S786447:T786447 WWI720911:WWJ720911 WMM720911:WMN720911 WCQ720911:WCR720911 VSU720911:VSV720911 VIY720911:VIZ720911 UZC720911:UZD720911 UPG720911:UPH720911 UFK720911:UFL720911 TVO720911:TVP720911 TLS720911:TLT720911 TBW720911:TBX720911 SSA720911:SSB720911 SIE720911:SIF720911 RYI720911:RYJ720911 ROM720911:RON720911 REQ720911:RER720911 QUU720911:QUV720911 QKY720911:QKZ720911 QBC720911:QBD720911 PRG720911:PRH720911 PHK720911:PHL720911 OXO720911:OXP720911 ONS720911:ONT720911 ODW720911:ODX720911 NUA720911:NUB720911 NKE720911:NKF720911 NAI720911:NAJ720911 MQM720911:MQN720911 MGQ720911:MGR720911 LWU720911:LWV720911 LMY720911:LMZ720911 LDC720911:LDD720911 KTG720911:KTH720911 KJK720911:KJL720911 JZO720911:JZP720911 JPS720911:JPT720911 JFW720911:JFX720911 IWA720911:IWB720911 IME720911:IMF720911 ICI720911:ICJ720911 HSM720911:HSN720911 HIQ720911:HIR720911 GYU720911:GYV720911 GOY720911:GOZ720911 GFC720911:GFD720911 FVG720911:FVH720911 FLK720911:FLL720911 FBO720911:FBP720911 ERS720911:ERT720911 EHW720911:EHX720911 DYA720911:DYB720911 DOE720911:DOF720911 DEI720911:DEJ720911 CUM720911:CUN720911 CKQ720911:CKR720911 CAU720911:CAV720911 BQY720911:BQZ720911 BHC720911:BHD720911 AXG720911:AXH720911 ANK720911:ANL720911 ADO720911:ADP720911 TS720911:TT720911 JW720911:JX720911 S720911:T720911 WWI655375:WWJ655375 WMM655375:WMN655375 WCQ655375:WCR655375 VSU655375:VSV655375 VIY655375:VIZ655375 UZC655375:UZD655375 UPG655375:UPH655375 UFK655375:UFL655375 TVO655375:TVP655375 TLS655375:TLT655375 TBW655375:TBX655375 SSA655375:SSB655375 SIE655375:SIF655375 RYI655375:RYJ655375 ROM655375:RON655375 REQ655375:RER655375 QUU655375:QUV655375 QKY655375:QKZ655375 QBC655375:QBD655375 PRG655375:PRH655375 PHK655375:PHL655375 OXO655375:OXP655375 ONS655375:ONT655375 ODW655375:ODX655375 NUA655375:NUB655375 NKE655375:NKF655375 NAI655375:NAJ655375 MQM655375:MQN655375 MGQ655375:MGR655375 LWU655375:LWV655375 LMY655375:LMZ655375 LDC655375:LDD655375 KTG655375:KTH655375 KJK655375:KJL655375 JZO655375:JZP655375 JPS655375:JPT655375 JFW655375:JFX655375 IWA655375:IWB655375 IME655375:IMF655375 ICI655375:ICJ655375 HSM655375:HSN655375 HIQ655375:HIR655375 GYU655375:GYV655375 GOY655375:GOZ655375 GFC655375:GFD655375 FVG655375:FVH655375 FLK655375:FLL655375 FBO655375:FBP655375 ERS655375:ERT655375 EHW655375:EHX655375 DYA655375:DYB655375 DOE655375:DOF655375 DEI655375:DEJ655375 CUM655375:CUN655375 CKQ655375:CKR655375 CAU655375:CAV655375 BQY655375:BQZ655375 BHC655375:BHD655375 AXG655375:AXH655375 ANK655375:ANL655375 ADO655375:ADP655375 TS655375:TT655375 JW655375:JX655375 S655375:T655375 WWI589839:WWJ589839 WMM589839:WMN589839 WCQ589839:WCR589839 VSU589839:VSV589839 VIY589839:VIZ589839 UZC589839:UZD589839 UPG589839:UPH589839 UFK589839:UFL589839 TVO589839:TVP589839 TLS589839:TLT589839 TBW589839:TBX589839 SSA589839:SSB589839 SIE589839:SIF589839 RYI589839:RYJ589839 ROM589839:RON589839 REQ589839:RER589839 QUU589839:QUV589839 QKY589839:QKZ589839 QBC589839:QBD589839 PRG589839:PRH589839 PHK589839:PHL589839 OXO589839:OXP589839 ONS589839:ONT589839 ODW589839:ODX589839 NUA589839:NUB589839 NKE589839:NKF589839 NAI589839:NAJ589839 MQM589839:MQN589839 MGQ589839:MGR589839 LWU589839:LWV589839 LMY589839:LMZ589839 LDC589839:LDD589839 KTG589839:KTH589839 KJK589839:KJL589839 JZO589839:JZP589839 JPS589839:JPT589839 JFW589839:JFX589839 IWA589839:IWB589839 IME589839:IMF589839 ICI589839:ICJ589839 HSM589839:HSN589839 HIQ589839:HIR589839 GYU589839:GYV589839 GOY589839:GOZ589839 GFC589839:GFD589839 FVG589839:FVH589839 FLK589839:FLL589839 FBO589839:FBP589839 ERS589839:ERT589839 EHW589839:EHX589839 DYA589839:DYB589839 DOE589839:DOF589839 DEI589839:DEJ589839 CUM589839:CUN589839 CKQ589839:CKR589839 CAU589839:CAV589839 BQY589839:BQZ589839 BHC589839:BHD589839 AXG589839:AXH589839 ANK589839:ANL589839 ADO589839:ADP589839 TS589839:TT589839 JW589839:JX589839 S589839:T589839 WWI524303:WWJ524303 WMM524303:WMN524303 WCQ524303:WCR524303 VSU524303:VSV524303 VIY524303:VIZ524303 UZC524303:UZD524303 UPG524303:UPH524303 UFK524303:UFL524303 TVO524303:TVP524303 TLS524303:TLT524303 TBW524303:TBX524303 SSA524303:SSB524303 SIE524303:SIF524303 RYI524303:RYJ524303 ROM524303:RON524303 REQ524303:RER524303 QUU524303:QUV524303 QKY524303:QKZ524303 QBC524303:QBD524303 PRG524303:PRH524303 PHK524303:PHL524303 OXO524303:OXP524303 ONS524303:ONT524303 ODW524303:ODX524303 NUA524303:NUB524303 NKE524303:NKF524303 NAI524303:NAJ524303 MQM524303:MQN524303 MGQ524303:MGR524303 LWU524303:LWV524303 LMY524303:LMZ524303 LDC524303:LDD524303 KTG524303:KTH524303 KJK524303:KJL524303 JZO524303:JZP524303 JPS524303:JPT524303 JFW524303:JFX524303 IWA524303:IWB524303 IME524303:IMF524303 ICI524303:ICJ524303 HSM524303:HSN524303 HIQ524303:HIR524303 GYU524303:GYV524303 GOY524303:GOZ524303 GFC524303:GFD524303 FVG524303:FVH524303 FLK524303:FLL524303 FBO524303:FBP524303 ERS524303:ERT524303 EHW524303:EHX524303 DYA524303:DYB524303 DOE524303:DOF524303 DEI524303:DEJ524303 CUM524303:CUN524303 CKQ524303:CKR524303 CAU524303:CAV524303 BQY524303:BQZ524303 BHC524303:BHD524303 AXG524303:AXH524303 ANK524303:ANL524303 ADO524303:ADP524303 TS524303:TT524303 JW524303:JX524303 S524303:T524303 WWI458767:WWJ458767 WMM458767:WMN458767 WCQ458767:WCR458767 VSU458767:VSV458767 VIY458767:VIZ458767 UZC458767:UZD458767 UPG458767:UPH458767 UFK458767:UFL458767 TVO458767:TVP458767 TLS458767:TLT458767 TBW458767:TBX458767 SSA458767:SSB458767 SIE458767:SIF458767 RYI458767:RYJ458767 ROM458767:RON458767 REQ458767:RER458767 QUU458767:QUV458767 QKY458767:QKZ458767 QBC458767:QBD458767 PRG458767:PRH458767 PHK458767:PHL458767 OXO458767:OXP458767 ONS458767:ONT458767 ODW458767:ODX458767 NUA458767:NUB458767 NKE458767:NKF458767 NAI458767:NAJ458767 MQM458767:MQN458767 MGQ458767:MGR458767 LWU458767:LWV458767 LMY458767:LMZ458767 LDC458767:LDD458767 KTG458767:KTH458767 KJK458767:KJL458767 JZO458767:JZP458767 JPS458767:JPT458767 JFW458767:JFX458767 IWA458767:IWB458767 IME458767:IMF458767 ICI458767:ICJ458767 HSM458767:HSN458767 HIQ458767:HIR458767 GYU458767:GYV458767 GOY458767:GOZ458767 GFC458767:GFD458767 FVG458767:FVH458767 FLK458767:FLL458767 FBO458767:FBP458767 ERS458767:ERT458767 EHW458767:EHX458767 DYA458767:DYB458767 DOE458767:DOF458767 DEI458767:DEJ458767 CUM458767:CUN458767 CKQ458767:CKR458767 CAU458767:CAV458767 BQY458767:BQZ458767 BHC458767:BHD458767 AXG458767:AXH458767 ANK458767:ANL458767 ADO458767:ADP458767 TS458767:TT458767 JW458767:JX458767 S458767:T458767 WWI393231:WWJ393231 WMM393231:WMN393231 WCQ393231:WCR393231 VSU393231:VSV393231 VIY393231:VIZ393231 UZC393231:UZD393231 UPG393231:UPH393231 UFK393231:UFL393231 TVO393231:TVP393231 TLS393231:TLT393231 TBW393231:TBX393231 SSA393231:SSB393231 SIE393231:SIF393231 RYI393231:RYJ393231 ROM393231:RON393231 REQ393231:RER393231 QUU393231:QUV393231 QKY393231:QKZ393231 QBC393231:QBD393231 PRG393231:PRH393231 PHK393231:PHL393231 OXO393231:OXP393231 ONS393231:ONT393231 ODW393231:ODX393231 NUA393231:NUB393231 NKE393231:NKF393231 NAI393231:NAJ393231 MQM393231:MQN393231 MGQ393231:MGR393231 LWU393231:LWV393231 LMY393231:LMZ393231 LDC393231:LDD393231 KTG393231:KTH393231 KJK393231:KJL393231 JZO393231:JZP393231 JPS393231:JPT393231 JFW393231:JFX393231 IWA393231:IWB393231 IME393231:IMF393231 ICI393231:ICJ393231 HSM393231:HSN393231 HIQ393231:HIR393231 GYU393231:GYV393231 GOY393231:GOZ393231 GFC393231:GFD393231 FVG393231:FVH393231 FLK393231:FLL393231 FBO393231:FBP393231 ERS393231:ERT393231 EHW393231:EHX393231 DYA393231:DYB393231 DOE393231:DOF393231 DEI393231:DEJ393231 CUM393231:CUN393231 CKQ393231:CKR393231 CAU393231:CAV393231 BQY393231:BQZ393231 BHC393231:BHD393231 AXG393231:AXH393231 ANK393231:ANL393231 ADO393231:ADP393231 TS393231:TT393231 JW393231:JX393231 S393231:T393231 WWI327695:WWJ327695 WMM327695:WMN327695 WCQ327695:WCR327695 VSU327695:VSV327695 VIY327695:VIZ327695 UZC327695:UZD327695 UPG327695:UPH327695 UFK327695:UFL327695 TVO327695:TVP327695 TLS327695:TLT327695 TBW327695:TBX327695 SSA327695:SSB327695 SIE327695:SIF327695 RYI327695:RYJ327695 ROM327695:RON327695 REQ327695:RER327695 QUU327695:QUV327695 QKY327695:QKZ327695 QBC327695:QBD327695 PRG327695:PRH327695 PHK327695:PHL327695 OXO327695:OXP327695 ONS327695:ONT327695 ODW327695:ODX327695 NUA327695:NUB327695 NKE327695:NKF327695 NAI327695:NAJ327695 MQM327695:MQN327695 MGQ327695:MGR327695 LWU327695:LWV327695 LMY327695:LMZ327695 LDC327695:LDD327695 KTG327695:KTH327695 KJK327695:KJL327695 JZO327695:JZP327695 JPS327695:JPT327695 JFW327695:JFX327695 IWA327695:IWB327695 IME327695:IMF327695 ICI327695:ICJ327695 HSM327695:HSN327695 HIQ327695:HIR327695 GYU327695:GYV327695 GOY327695:GOZ327695 GFC327695:GFD327695 FVG327695:FVH327695 FLK327695:FLL327695 FBO327695:FBP327695 ERS327695:ERT327695 EHW327695:EHX327695 DYA327695:DYB327695 DOE327695:DOF327695 DEI327695:DEJ327695 CUM327695:CUN327695 CKQ327695:CKR327695 CAU327695:CAV327695 BQY327695:BQZ327695 BHC327695:BHD327695 AXG327695:AXH327695 ANK327695:ANL327695 ADO327695:ADP327695 TS327695:TT327695 JW327695:JX327695 S327695:T327695 WWI262159:WWJ262159 WMM262159:WMN262159 WCQ262159:WCR262159 VSU262159:VSV262159 VIY262159:VIZ262159 UZC262159:UZD262159 UPG262159:UPH262159 UFK262159:UFL262159 TVO262159:TVP262159 TLS262159:TLT262159 TBW262159:TBX262159 SSA262159:SSB262159 SIE262159:SIF262159 RYI262159:RYJ262159 ROM262159:RON262159 REQ262159:RER262159 QUU262159:QUV262159 QKY262159:QKZ262159 QBC262159:QBD262159 PRG262159:PRH262159 PHK262159:PHL262159 OXO262159:OXP262159 ONS262159:ONT262159 ODW262159:ODX262159 NUA262159:NUB262159 NKE262159:NKF262159 NAI262159:NAJ262159 MQM262159:MQN262159 MGQ262159:MGR262159 LWU262159:LWV262159 LMY262159:LMZ262159 LDC262159:LDD262159 KTG262159:KTH262159 KJK262159:KJL262159 JZO262159:JZP262159 JPS262159:JPT262159 JFW262159:JFX262159 IWA262159:IWB262159 IME262159:IMF262159 ICI262159:ICJ262159 HSM262159:HSN262159 HIQ262159:HIR262159 GYU262159:GYV262159 GOY262159:GOZ262159 GFC262159:GFD262159 FVG262159:FVH262159 FLK262159:FLL262159 FBO262159:FBP262159 ERS262159:ERT262159 EHW262159:EHX262159 DYA262159:DYB262159 DOE262159:DOF262159 DEI262159:DEJ262159 CUM262159:CUN262159 CKQ262159:CKR262159 CAU262159:CAV262159 BQY262159:BQZ262159 BHC262159:BHD262159 AXG262159:AXH262159 ANK262159:ANL262159 ADO262159:ADP262159 TS262159:TT262159 JW262159:JX262159 S262159:T262159 WWI196623:WWJ196623 WMM196623:WMN196623 WCQ196623:WCR196623 VSU196623:VSV196623 VIY196623:VIZ196623 UZC196623:UZD196623 UPG196623:UPH196623 UFK196623:UFL196623 TVO196623:TVP196623 TLS196623:TLT196623 TBW196623:TBX196623 SSA196623:SSB196623 SIE196623:SIF196623 RYI196623:RYJ196623 ROM196623:RON196623 REQ196623:RER196623 QUU196623:QUV196623 QKY196623:QKZ196623 QBC196623:QBD196623 PRG196623:PRH196623 PHK196623:PHL196623 OXO196623:OXP196623 ONS196623:ONT196623 ODW196623:ODX196623 NUA196623:NUB196623 NKE196623:NKF196623 NAI196623:NAJ196623 MQM196623:MQN196623 MGQ196623:MGR196623 LWU196623:LWV196623 LMY196623:LMZ196623 LDC196623:LDD196623 KTG196623:KTH196623 KJK196623:KJL196623 JZO196623:JZP196623 JPS196623:JPT196623 JFW196623:JFX196623 IWA196623:IWB196623 IME196623:IMF196623 ICI196623:ICJ196623 HSM196623:HSN196623 HIQ196623:HIR196623 GYU196623:GYV196623 GOY196623:GOZ196623 GFC196623:GFD196623 FVG196623:FVH196623 FLK196623:FLL196623 FBO196623:FBP196623 ERS196623:ERT196623 EHW196623:EHX196623 DYA196623:DYB196623 DOE196623:DOF196623 DEI196623:DEJ196623 CUM196623:CUN196623 CKQ196623:CKR196623 CAU196623:CAV196623 BQY196623:BQZ196623 BHC196623:BHD196623 AXG196623:AXH196623 ANK196623:ANL196623 ADO196623:ADP196623 TS196623:TT196623 JW196623:JX196623 S196623:T196623 WWI131087:WWJ131087 WMM131087:WMN131087 WCQ131087:WCR131087 VSU131087:VSV131087 VIY131087:VIZ131087 UZC131087:UZD131087 UPG131087:UPH131087 UFK131087:UFL131087 TVO131087:TVP131087 TLS131087:TLT131087 TBW131087:TBX131087 SSA131087:SSB131087 SIE131087:SIF131087 RYI131087:RYJ131087 ROM131087:RON131087 REQ131087:RER131087 QUU131087:QUV131087 QKY131087:QKZ131087 QBC131087:QBD131087 PRG131087:PRH131087 PHK131087:PHL131087 OXO131087:OXP131087 ONS131087:ONT131087 ODW131087:ODX131087 NUA131087:NUB131087 NKE131087:NKF131087 NAI131087:NAJ131087 MQM131087:MQN131087 MGQ131087:MGR131087 LWU131087:LWV131087 LMY131087:LMZ131087 LDC131087:LDD131087 KTG131087:KTH131087 KJK131087:KJL131087 JZO131087:JZP131087 JPS131087:JPT131087 JFW131087:JFX131087 IWA131087:IWB131087 IME131087:IMF131087 ICI131087:ICJ131087 HSM131087:HSN131087 HIQ131087:HIR131087 GYU131087:GYV131087 GOY131087:GOZ131087 GFC131087:GFD131087 FVG131087:FVH131087 FLK131087:FLL131087 FBO131087:FBP131087 ERS131087:ERT131087 EHW131087:EHX131087 DYA131087:DYB131087 DOE131087:DOF131087 DEI131087:DEJ131087 CUM131087:CUN131087 CKQ131087:CKR131087 CAU131087:CAV131087 BQY131087:BQZ131087 BHC131087:BHD131087 AXG131087:AXH131087 ANK131087:ANL131087 ADO131087:ADP131087 TS131087:TT131087 JW131087:JX131087 S131087:T131087 WWI65551:WWJ65551 WMM65551:WMN65551 WCQ65551:WCR65551 VSU65551:VSV65551 VIY65551:VIZ65551 UZC65551:UZD65551 UPG65551:UPH65551 UFK65551:UFL65551 TVO65551:TVP65551 TLS65551:TLT65551 TBW65551:TBX65551 SSA65551:SSB65551 SIE65551:SIF65551 RYI65551:RYJ65551 ROM65551:RON65551 REQ65551:RER65551 QUU65551:QUV65551 QKY65551:QKZ65551 QBC65551:QBD65551 PRG65551:PRH65551 PHK65551:PHL65551 OXO65551:OXP65551 ONS65551:ONT65551 ODW65551:ODX65551 NUA65551:NUB65551 NKE65551:NKF65551 NAI65551:NAJ65551 MQM65551:MQN65551 MGQ65551:MGR65551 LWU65551:LWV65551 LMY65551:LMZ65551 LDC65551:LDD65551 KTG65551:KTH65551 KJK65551:KJL65551 JZO65551:JZP65551 JPS65551:JPT65551 JFW65551:JFX65551 IWA65551:IWB65551 IME65551:IMF65551 ICI65551:ICJ65551 HSM65551:HSN65551 HIQ65551:HIR65551 GYU65551:GYV65551 GOY65551:GOZ65551 GFC65551:GFD65551 FVG65551:FVH65551 FLK65551:FLL65551 FBO65551:FBP65551 ERS65551:ERT65551 EHW65551:EHX65551 DYA65551:DYB65551 DOE65551:DOF65551 DEI65551:DEJ65551 CUM65551:CUN65551 CKQ65551:CKR65551 CAU65551:CAV65551 BQY65551:BQZ65551 BHC65551:BHD65551 AXG65551:AXH65551 ANK65551:ANL65551 ADO65551:ADP65551 TS65551:TT65551 JW65551:JX65551 S65551:T65551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S9:T9 WWH983053 WML983053 WCP983053 VST983053 VIX983053 UZB983053 UPF983053 UFJ983053 TVN983053 TLR983053 TBV983053 SRZ983053 SID983053 RYH983053 ROL983053 REP983053 QUT983053 QKX983053 QBB983053 PRF983053 PHJ983053 OXN983053 ONR983053 ODV983053 NTZ983053 NKD983053 NAH983053 MQL983053 MGP983053 LWT983053 LMX983053 LDB983053 KTF983053 KJJ983053 JZN983053 JPR983053 JFV983053 IVZ983053 IMD983053 ICH983053 HSL983053 HIP983053 GYT983053 GOX983053 GFB983053 FVF983053 FLJ983053 FBN983053 ERR983053 EHV983053 DXZ983053 DOD983053 DEH983053 CUL983053 CKP983053 CAT983053 BQX983053 BHB983053 AXF983053 ANJ983053 ADN983053 TR983053 JV983053 R983053 WWH917517 WML917517 WCP917517 VST917517 VIX917517 UZB917517 UPF917517 UFJ917517 TVN917517 TLR917517 TBV917517 SRZ917517 SID917517 RYH917517 ROL917517 REP917517 QUT917517 QKX917517 QBB917517 PRF917517 PHJ917517 OXN917517 ONR917517 ODV917517 NTZ917517 NKD917517 NAH917517 MQL917517 MGP917517 LWT917517 LMX917517 LDB917517 KTF917517 KJJ917517 JZN917517 JPR917517 JFV917517 IVZ917517 IMD917517 ICH917517 HSL917517 HIP917517 GYT917517 GOX917517 GFB917517 FVF917517 FLJ917517 FBN917517 ERR917517 EHV917517 DXZ917517 DOD917517 DEH917517 CUL917517 CKP917517 CAT917517 BQX917517 BHB917517 AXF917517 ANJ917517 ADN917517 TR917517 JV917517 R917517 WWH851981 WML851981 WCP851981 VST851981 VIX851981 UZB851981 UPF851981 UFJ851981 TVN851981 TLR851981 TBV851981 SRZ851981 SID851981 RYH851981 ROL851981 REP851981 QUT851981 QKX851981 QBB851981 PRF851981 PHJ851981 OXN851981 ONR851981 ODV851981 NTZ851981 NKD851981 NAH851981 MQL851981 MGP851981 LWT851981 LMX851981 LDB851981 KTF851981 KJJ851981 JZN851981 JPR851981 JFV851981 IVZ851981 IMD851981 ICH851981 HSL851981 HIP851981 GYT851981 GOX851981 GFB851981 FVF851981 FLJ851981 FBN851981 ERR851981 EHV851981 DXZ851981 DOD851981 DEH851981 CUL851981 CKP851981 CAT851981 BQX851981 BHB851981 AXF851981 ANJ851981 ADN851981 TR851981 JV851981 R851981 WWH786445 WML786445 WCP786445 VST786445 VIX786445 UZB786445 UPF786445 UFJ786445 TVN786445 TLR786445 TBV786445 SRZ786445 SID786445 RYH786445 ROL786445 REP786445 QUT786445 QKX786445 QBB786445 PRF786445 PHJ786445 OXN786445 ONR786445 ODV786445 NTZ786445 NKD786445 NAH786445 MQL786445 MGP786445 LWT786445 LMX786445 LDB786445 KTF786445 KJJ786445 JZN786445 JPR786445 JFV786445 IVZ786445 IMD786445 ICH786445 HSL786445 HIP786445 GYT786445 GOX786445 GFB786445 FVF786445 FLJ786445 FBN786445 ERR786445 EHV786445 DXZ786445 DOD786445 DEH786445 CUL786445 CKP786445 CAT786445 BQX786445 BHB786445 AXF786445 ANJ786445 ADN786445 TR786445 JV786445 R786445 WWH720909 WML720909 WCP720909 VST720909 VIX720909 UZB720909 UPF720909 UFJ720909 TVN720909 TLR720909 TBV720909 SRZ720909 SID720909 RYH720909 ROL720909 REP720909 QUT720909 QKX720909 QBB720909 PRF720909 PHJ720909 OXN720909 ONR720909 ODV720909 NTZ720909 NKD720909 NAH720909 MQL720909 MGP720909 LWT720909 LMX720909 LDB720909 KTF720909 KJJ720909 JZN720909 JPR720909 JFV720909 IVZ720909 IMD720909 ICH720909 HSL720909 HIP720909 GYT720909 GOX720909 GFB720909 FVF720909 FLJ720909 FBN720909 ERR720909 EHV720909 DXZ720909 DOD720909 DEH720909 CUL720909 CKP720909 CAT720909 BQX720909 BHB720909 AXF720909 ANJ720909 ADN720909 TR720909 JV720909 R720909 WWH655373 WML655373 WCP655373 VST655373 VIX655373 UZB655373 UPF655373 UFJ655373 TVN655373 TLR655373 TBV655373 SRZ655373 SID655373 RYH655373 ROL655373 REP655373 QUT655373 QKX655373 QBB655373 PRF655373 PHJ655373 OXN655373 ONR655373 ODV655373 NTZ655373 NKD655373 NAH655373 MQL655373 MGP655373 LWT655373 LMX655373 LDB655373 KTF655373 KJJ655373 JZN655373 JPR655373 JFV655373 IVZ655373 IMD655373 ICH655373 HSL655373 HIP655373 GYT655373 GOX655373 GFB655373 FVF655373 FLJ655373 FBN655373 ERR655373 EHV655373 DXZ655373 DOD655373 DEH655373 CUL655373 CKP655373 CAT655373 BQX655373 BHB655373 AXF655373 ANJ655373 ADN655373 TR655373 JV655373 R655373 WWH589837 WML589837 WCP589837 VST589837 VIX589837 UZB589837 UPF589837 UFJ589837 TVN589837 TLR589837 TBV589837 SRZ589837 SID589837 RYH589837 ROL589837 REP589837 QUT589837 QKX589837 QBB589837 PRF589837 PHJ589837 OXN589837 ONR589837 ODV589837 NTZ589837 NKD589837 NAH589837 MQL589837 MGP589837 LWT589837 LMX589837 LDB589837 KTF589837 KJJ589837 JZN589837 JPR589837 JFV589837 IVZ589837 IMD589837 ICH589837 HSL589837 HIP589837 GYT589837 GOX589837 GFB589837 FVF589837 FLJ589837 FBN589837 ERR589837 EHV589837 DXZ589837 DOD589837 DEH589837 CUL589837 CKP589837 CAT589837 BQX589837 BHB589837 AXF589837 ANJ589837 ADN589837 TR589837 JV589837 R589837 WWH524301 WML524301 WCP524301 VST524301 VIX524301 UZB524301 UPF524301 UFJ524301 TVN524301 TLR524301 TBV524301 SRZ524301 SID524301 RYH524301 ROL524301 REP524301 QUT524301 QKX524301 QBB524301 PRF524301 PHJ524301 OXN524301 ONR524301 ODV524301 NTZ524301 NKD524301 NAH524301 MQL524301 MGP524301 LWT524301 LMX524301 LDB524301 KTF524301 KJJ524301 JZN524301 JPR524301 JFV524301 IVZ524301 IMD524301 ICH524301 HSL524301 HIP524301 GYT524301 GOX524301 GFB524301 FVF524301 FLJ524301 FBN524301 ERR524301 EHV524301 DXZ524301 DOD524301 DEH524301 CUL524301 CKP524301 CAT524301 BQX524301 BHB524301 AXF524301 ANJ524301 ADN524301 TR524301 JV524301 R524301 WWH458765 WML458765 WCP458765 VST458765 VIX458765 UZB458765 UPF458765 UFJ458765 TVN458765 TLR458765 TBV458765 SRZ458765 SID458765 RYH458765 ROL458765 REP458765 QUT458765 QKX458765 QBB458765 PRF458765 PHJ458765 OXN458765 ONR458765 ODV458765 NTZ458765 NKD458765 NAH458765 MQL458765 MGP458765 LWT458765 LMX458765 LDB458765 KTF458765 KJJ458765 JZN458765 JPR458765 JFV458765 IVZ458765 IMD458765 ICH458765 HSL458765 HIP458765 GYT458765 GOX458765 GFB458765 FVF458765 FLJ458765 FBN458765 ERR458765 EHV458765 DXZ458765 DOD458765 DEH458765 CUL458765 CKP458765 CAT458765 BQX458765 BHB458765 AXF458765 ANJ458765 ADN458765 TR458765 JV458765 R458765 WWH393229 WML393229 WCP393229 VST393229 VIX393229 UZB393229 UPF393229 UFJ393229 TVN393229 TLR393229 TBV393229 SRZ393229 SID393229 RYH393229 ROL393229 REP393229 QUT393229 QKX393229 QBB393229 PRF393229 PHJ393229 OXN393229 ONR393229 ODV393229 NTZ393229 NKD393229 NAH393229 MQL393229 MGP393229 LWT393229 LMX393229 LDB393229 KTF393229 KJJ393229 JZN393229 JPR393229 JFV393229 IVZ393229 IMD393229 ICH393229 HSL393229 HIP393229 GYT393229 GOX393229 GFB393229 FVF393229 FLJ393229 FBN393229 ERR393229 EHV393229 DXZ393229 DOD393229 DEH393229 CUL393229 CKP393229 CAT393229 BQX393229 BHB393229 AXF393229 ANJ393229 ADN393229 TR393229 JV393229 R393229 WWH327693 WML327693 WCP327693 VST327693 VIX327693 UZB327693 UPF327693 UFJ327693 TVN327693 TLR327693 TBV327693 SRZ327693 SID327693 RYH327693 ROL327693 REP327693 QUT327693 QKX327693 QBB327693 PRF327693 PHJ327693 OXN327693 ONR327693 ODV327693 NTZ327693 NKD327693 NAH327693 MQL327693 MGP327693 LWT327693 LMX327693 LDB327693 KTF327693 KJJ327693 JZN327693 JPR327693 JFV327693 IVZ327693 IMD327693 ICH327693 HSL327693 HIP327693 GYT327693 GOX327693 GFB327693 FVF327693 FLJ327693 FBN327693 ERR327693 EHV327693 DXZ327693 DOD327693 DEH327693 CUL327693 CKP327693 CAT327693 BQX327693 BHB327693 AXF327693 ANJ327693 ADN327693 TR327693 JV327693 R327693 WWH262157 WML262157 WCP262157 VST262157 VIX262157 UZB262157 UPF262157 UFJ262157 TVN262157 TLR262157 TBV262157 SRZ262157 SID262157 RYH262157 ROL262157 REP262157 QUT262157 QKX262157 QBB262157 PRF262157 PHJ262157 OXN262157 ONR262157 ODV262157 NTZ262157 NKD262157 NAH262157 MQL262157 MGP262157 LWT262157 LMX262157 LDB262157 KTF262157 KJJ262157 JZN262157 JPR262157 JFV262157 IVZ262157 IMD262157 ICH262157 HSL262157 HIP262157 GYT262157 GOX262157 GFB262157 FVF262157 FLJ262157 FBN262157 ERR262157 EHV262157 DXZ262157 DOD262157 DEH262157 CUL262157 CKP262157 CAT262157 BQX262157 BHB262157 AXF262157 ANJ262157 ADN262157 TR262157 JV262157 R262157 WWH196621 WML196621 WCP196621 VST196621 VIX196621 UZB196621 UPF196621 UFJ196621 TVN196621 TLR196621 TBV196621 SRZ196621 SID196621 RYH196621 ROL196621 REP196621 QUT196621 QKX196621 QBB196621 PRF196621 PHJ196621 OXN196621 ONR196621 ODV196621 NTZ196621 NKD196621 NAH196621 MQL196621 MGP196621 LWT196621 LMX196621 LDB196621 KTF196621 KJJ196621 JZN196621 JPR196621 JFV196621 IVZ196621 IMD196621 ICH196621 HSL196621 HIP196621 GYT196621 GOX196621 GFB196621 FVF196621 FLJ196621 FBN196621 ERR196621 EHV196621 DXZ196621 DOD196621 DEH196621 CUL196621 CKP196621 CAT196621 BQX196621 BHB196621 AXF196621 ANJ196621 ADN196621 TR196621 JV196621 R196621 WWH131085 WML131085 WCP131085 VST131085 VIX131085 UZB131085 UPF131085 UFJ131085 TVN131085 TLR131085 TBV131085 SRZ131085 SID131085 RYH131085 ROL131085 REP131085 QUT131085 QKX131085 QBB131085 PRF131085 PHJ131085 OXN131085 ONR131085 ODV131085 NTZ131085 NKD131085 NAH131085 MQL131085 MGP131085 LWT131085 LMX131085 LDB131085 KTF131085 KJJ131085 JZN131085 JPR131085 JFV131085 IVZ131085 IMD131085 ICH131085 HSL131085 HIP131085 GYT131085 GOX131085 GFB131085 FVF131085 FLJ131085 FBN131085 ERR131085 EHV131085 DXZ131085 DOD131085 DEH131085 CUL131085 CKP131085 CAT131085 BQX131085 BHB131085 AXF131085 ANJ131085 ADN131085 TR131085 JV131085 R131085 WWH65549 WML65549 WCP65549 VST65549 VIX65549 UZB65549 UPF65549 UFJ65549 TVN65549 TLR65549 TBV65549 SRZ65549 SID65549 RYH65549 ROL65549 REP65549 QUT65549 QKX65549 QBB65549 PRF65549 PHJ65549 OXN65549 ONR65549 ODV65549 NTZ65549 NKD65549 NAH65549 MQL65549 MGP65549 LWT65549 LMX65549 LDB65549 KTF65549 KJJ65549 JZN65549 JPR65549 JFV65549 IVZ65549 IMD65549 ICH65549 HSL65549 HIP65549 GYT65549 GOX65549 GFB65549 FVF65549 FLJ65549 FBN65549 ERR65549 EHV65549 DXZ65549 DOD65549 DEH65549 CUL65549 CKP65549 CAT65549 BQX65549 BHB65549 AXF65549 ANJ65549 ADN65549 TR65549 JV65549 R65549 WWH7 WML7 WCP7 VST7 VIX7 UZB7 UPF7 UFJ7 TVN7 TLR7 TBV7 SRZ7 SID7 RYH7 ROL7 REP7 QUT7 QKX7 QBB7 PRF7 PHJ7 OXN7 ONR7 ODV7 NTZ7 NKD7 NAH7 MQL7 MGP7 LWT7 LMX7 LDB7 KTF7 KJJ7 JZN7 JPR7 JFV7 IVZ7 IMD7 ICH7 HSL7 HIP7 GYT7 GOX7 GFB7 FVF7 FLJ7 FBN7 ERR7 EHV7 DXZ7 DOD7 DEH7 CUL7 CKP7 CAT7 BQX7 BHB7 AXF7 ANJ7 ADN7 TR7 JV7">
      <formula1>$B$32:$B$123</formula1>
    </dataValidation>
  </dataValidations>
  <hyperlinks>
    <hyperlink ref="A130:R130" r:id="rId1" display="E denotes the Eurostat Environmental Database on Water (http://ec.europa.eu/eurostat/web/environment/water/database)."/>
    <hyperlink ref="A128:R128" r:id="rId2" display="U denotes the UNSD/UNEP Questionnaires on Environment Statistics, Waste section. Questionnaire available at: http://unstats.un.org/unsd/environment/questionnaire2013.html"/>
    <hyperlink ref="A128:AQ128" r:id="rId3" display="U denotes the UNSD/UNEP Questionnaires on Environment Statistics, Water section. Questionnaire available at: http://unstats.un.org/unsd/environment/questionnaire.htm ."/>
    <hyperlink ref="A129:I129" r:id="rId4" display="O denotes the OECD.Stat, Environment theme. Available at: http://stats.oecd.org/ ."/>
  </hyperlinks>
  <pageMargins left="0.22" right="0.25" top="0.77" bottom="0.65" header="0.5" footer="0.39"/>
  <pageSetup scale="80"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PopConnectedWWTreatment</vt:lpstr>
      <vt:lpstr>PopConnectedWWTreatment!Print_Area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Robin Carrington</cp:lastModifiedBy>
  <cp:lastPrinted>2016-09-13T15:45:06Z</cp:lastPrinted>
  <dcterms:created xsi:type="dcterms:W3CDTF">2016-08-12T14:18:12Z</dcterms:created>
  <dcterms:modified xsi:type="dcterms:W3CDTF">2016-09-13T16:00:31Z</dcterms:modified>
</cp:coreProperties>
</file>